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charts/chart2.xml" ContentType="application/vnd.openxmlformats-officedocument.drawingml.chart+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5.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harts/chart4.xml" ContentType="application/vnd.openxmlformats-officedocument.drawingml.chart+xml"/>
  <Override PartName="/xl/drawings/drawing7.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1463" documentId="8_{8CB03C1B-28F6-470A-9D34-7B35CC58DE97}" xr6:coauthVersionLast="47" xr6:coauthVersionMax="47" xr10:uidLastSave="{158DFF74-6D61-4F60-9ECB-C8A1FF555ED6}"/>
  <bookViews>
    <workbookView xWindow="-14160" yWindow="-16095" windowWidth="23310" windowHeight="13455" tabRatio="796" xr2:uid="{D87ED23E-132E-453D-946B-47E01E99E681}"/>
  </bookViews>
  <sheets>
    <sheet name="📑 Instrucciones" sheetId="10" r:id="rId1"/>
    <sheet name="💰Ingreso De Negocio" sheetId="3" r:id="rId2"/>
    <sheet name="💼 Gastos de Negocio" sheetId="1" r:id="rId3"/>
    <sheet name="🚜 Activos de Capital &amp; Inventa" sheetId="8" r:id="rId4"/>
    <sheet name="🏠 Gastos de Uso del Hogar" sheetId="5" r:id="rId5"/>
    <sheet name="🚗 Gastos de Motor Vehiculo" sheetId="6" r:id="rId6"/>
    <sheet name="🚗 Gastos de Motor Vehiculo #2"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8" l="1"/>
  <c r="G37" i="8"/>
  <c r="G36" i="8"/>
  <c r="G35" i="8"/>
  <c r="G34" i="8"/>
  <c r="G33" i="8"/>
  <c r="G32" i="8"/>
  <c r="G31" i="8"/>
  <c r="G30" i="8"/>
  <c r="G23" i="8" l="1"/>
  <c r="G22" i="8"/>
  <c r="G21" i="8"/>
  <c r="G20" i="8"/>
  <c r="G19" i="8"/>
  <c r="G18" i="8"/>
  <c r="G17" i="8"/>
  <c r="G16" i="8"/>
  <c r="G15" i="8"/>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88" i="5"/>
  <c r="E89" i="5"/>
  <c r="E90" i="5"/>
  <c r="E91" i="5"/>
  <c r="E92" i="5"/>
  <c r="E93" i="5"/>
  <c r="E94" i="5"/>
  <c r="E95" i="5"/>
  <c r="E96" i="5"/>
  <c r="E97" i="5"/>
  <c r="E98" i="5"/>
  <c r="E99" i="5"/>
  <c r="E100" i="5"/>
  <c r="E366" i="7"/>
  <c r="E365" i="7"/>
  <c r="E364" i="7"/>
  <c r="E363" i="7"/>
  <c r="E362" i="7"/>
  <c r="E361" i="7"/>
  <c r="E360" i="7"/>
  <c r="E359" i="7"/>
  <c r="E358" i="7"/>
  <c r="E357" i="7"/>
  <c r="E356" i="7"/>
  <c r="E355" i="7"/>
  <c r="E354" i="7"/>
  <c r="E353" i="7"/>
  <c r="E352" i="7"/>
  <c r="E351" i="7"/>
  <c r="E350" i="7"/>
  <c r="E349" i="7"/>
  <c r="E348" i="7"/>
  <c r="E347" i="7"/>
  <c r="E346" i="7"/>
  <c r="E345" i="7"/>
  <c r="E344" i="7"/>
  <c r="E343" i="7"/>
  <c r="E342" i="7"/>
  <c r="E341" i="7"/>
  <c r="E340" i="7"/>
  <c r="E339" i="7"/>
  <c r="E338" i="7"/>
  <c r="E337" i="7"/>
  <c r="E336" i="7"/>
  <c r="E335" i="7"/>
  <c r="E334" i="7"/>
  <c r="E333" i="7"/>
  <c r="E332" i="7"/>
  <c r="E331" i="7"/>
  <c r="E330" i="7"/>
  <c r="E329" i="7"/>
  <c r="E328" i="7"/>
  <c r="E327" i="7"/>
  <c r="E326" i="7"/>
  <c r="E325" i="7"/>
  <c r="E324" i="7"/>
  <c r="E323" i="7"/>
  <c r="E322" i="7"/>
  <c r="E321" i="7"/>
  <c r="E320" i="7"/>
  <c r="E319" i="7"/>
  <c r="E318" i="7"/>
  <c r="E317" i="7"/>
  <c r="E316" i="7"/>
  <c r="E315" i="7"/>
  <c r="E314" i="7"/>
  <c r="E313" i="7"/>
  <c r="E312" i="7"/>
  <c r="E311" i="7"/>
  <c r="E310" i="7"/>
  <c r="E309" i="7"/>
  <c r="E308" i="7"/>
  <c r="E307" i="7"/>
  <c r="E306" i="7"/>
  <c r="E305" i="7"/>
  <c r="E304" i="7"/>
  <c r="E303" i="7"/>
  <c r="E302" i="7"/>
  <c r="E301" i="7"/>
  <c r="E300" i="7"/>
  <c r="E299" i="7"/>
  <c r="E298" i="7"/>
  <c r="E297" i="7"/>
  <c r="E296" i="7"/>
  <c r="E295" i="7"/>
  <c r="E294" i="7"/>
  <c r="E293" i="7"/>
  <c r="E292" i="7"/>
  <c r="E291" i="7"/>
  <c r="E290" i="7"/>
  <c r="E289" i="7"/>
  <c r="E288" i="7"/>
  <c r="E287" i="7"/>
  <c r="E286" i="7"/>
  <c r="E285" i="7"/>
  <c r="E284" i="7"/>
  <c r="E283" i="7"/>
  <c r="E282" i="7"/>
  <c r="E281" i="7"/>
  <c r="E280" i="7"/>
  <c r="E279" i="7"/>
  <c r="E278" i="7"/>
  <c r="E277" i="7"/>
  <c r="E276" i="7"/>
  <c r="E275" i="7"/>
  <c r="E274" i="7"/>
  <c r="E273" i="7"/>
  <c r="E272" i="7"/>
  <c r="E271" i="7"/>
  <c r="E270" i="7"/>
  <c r="E269" i="7"/>
  <c r="E268" i="7"/>
  <c r="E267" i="7"/>
  <c r="E266" i="7"/>
  <c r="E265" i="7"/>
  <c r="E264" i="7"/>
  <c r="E263" i="7"/>
  <c r="E262" i="7"/>
  <c r="E261" i="7"/>
  <c r="E260" i="7"/>
  <c r="E259" i="7"/>
  <c r="E258" i="7"/>
  <c r="E257" i="7"/>
  <c r="E256" i="7"/>
  <c r="E255" i="7"/>
  <c r="E254" i="7"/>
  <c r="E253" i="7"/>
  <c r="E252" i="7"/>
  <c r="E251" i="7"/>
  <c r="E250" i="7"/>
  <c r="E249" i="7"/>
  <c r="E248" i="7"/>
  <c r="E247" i="7"/>
  <c r="E246" i="7"/>
  <c r="E245" i="7"/>
  <c r="E244" i="7"/>
  <c r="E243" i="7"/>
  <c r="E242" i="7"/>
  <c r="E241" i="7"/>
  <c r="E240" i="7"/>
  <c r="E239" i="7"/>
  <c r="E238" i="7"/>
  <c r="E237" i="7"/>
  <c r="E236" i="7"/>
  <c r="E235" i="7"/>
  <c r="E234" i="7"/>
  <c r="E233" i="7"/>
  <c r="E232" i="7"/>
  <c r="E231" i="7"/>
  <c r="E230" i="7"/>
  <c r="E229" i="7"/>
  <c r="E228" i="7"/>
  <c r="E227" i="7"/>
  <c r="E226" i="7"/>
  <c r="E225" i="7"/>
  <c r="E224" i="7"/>
  <c r="E223" i="7"/>
  <c r="E222" i="7"/>
  <c r="E221" i="7"/>
  <c r="E220" i="7"/>
  <c r="E219" i="7"/>
  <c r="E218" i="7"/>
  <c r="E217" i="7"/>
  <c r="E216" i="7"/>
  <c r="E215" i="7"/>
  <c r="E214" i="7"/>
  <c r="E213" i="7"/>
  <c r="E212" i="7"/>
  <c r="E211" i="7"/>
  <c r="E210" i="7"/>
  <c r="E209" i="7"/>
  <c r="E208" i="7"/>
  <c r="E207" i="7"/>
  <c r="E206" i="7"/>
  <c r="E205" i="7"/>
  <c r="E204" i="7"/>
  <c r="E203" i="7"/>
  <c r="E202" i="7"/>
  <c r="E201" i="7"/>
  <c r="E200" i="7"/>
  <c r="E199" i="7"/>
  <c r="E198" i="7"/>
  <c r="E197" i="7"/>
  <c r="E196" i="7"/>
  <c r="E195" i="7"/>
  <c r="E194" i="7"/>
  <c r="E193" i="7"/>
  <c r="E192" i="7"/>
  <c r="E191" i="7"/>
  <c r="E190" i="7"/>
  <c r="E189" i="7"/>
  <c r="E188" i="7"/>
  <c r="E187" i="7"/>
  <c r="E186" i="7"/>
  <c r="E185" i="7"/>
  <c r="E184" i="7"/>
  <c r="E183" i="7"/>
  <c r="E182" i="7"/>
  <c r="E181" i="7"/>
  <c r="E180" i="7"/>
  <c r="E179" i="7"/>
  <c r="E178" i="7"/>
  <c r="E177" i="7"/>
  <c r="E176" i="7"/>
  <c r="E175" i="7"/>
  <c r="E174" i="7"/>
  <c r="E173" i="7"/>
  <c r="E172" i="7"/>
  <c r="E171" i="7"/>
  <c r="E170" i="7"/>
  <c r="E169" i="7"/>
  <c r="E168" i="7"/>
  <c r="E167" i="7"/>
  <c r="E166" i="7"/>
  <c r="E165" i="7"/>
  <c r="E164" i="7"/>
  <c r="E163" i="7"/>
  <c r="E162" i="7"/>
  <c r="E161" i="7"/>
  <c r="E160" i="7"/>
  <c r="E159" i="7"/>
  <c r="E158" i="7"/>
  <c r="E157" i="7"/>
  <c r="E156" i="7"/>
  <c r="E155" i="7"/>
  <c r="E154" i="7"/>
  <c r="E153" i="7"/>
  <c r="E152" i="7"/>
  <c r="E151" i="7"/>
  <c r="E150" i="7"/>
  <c r="E149" i="7"/>
  <c r="E148" i="7"/>
  <c r="E147" i="7"/>
  <c r="E146" i="7"/>
  <c r="E145" i="7"/>
  <c r="E144" i="7"/>
  <c r="E143" i="7"/>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17" i="7"/>
  <c r="D17" i="7"/>
  <c r="C17" i="7"/>
  <c r="E16" i="7"/>
  <c r="D16" i="7"/>
  <c r="C16" i="7"/>
  <c r="E15" i="7"/>
  <c r="D15" i="7"/>
  <c r="C15" i="7"/>
  <c r="E14" i="7"/>
  <c r="D14" i="7"/>
  <c r="C14" i="7"/>
  <c r="E13" i="7"/>
  <c r="D13" i="7"/>
  <c r="C13" i="7"/>
  <c r="E12" i="7"/>
  <c r="D12" i="7"/>
  <c r="C12" i="7"/>
  <c r="E11" i="7"/>
  <c r="D11" i="7"/>
  <c r="C11" i="7"/>
  <c r="E10" i="7"/>
  <c r="D10" i="7"/>
  <c r="C10" i="7"/>
  <c r="B7" i="7"/>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305" i="6"/>
  <c r="E306" i="6"/>
  <c r="E307" i="6"/>
  <c r="E308" i="6"/>
  <c r="E309" i="6"/>
  <c r="E310" i="6"/>
  <c r="E311" i="6"/>
  <c r="E312" i="6"/>
  <c r="E313" i="6"/>
  <c r="E314" i="6"/>
  <c r="E315" i="6"/>
  <c r="E316" i="6"/>
  <c r="E317" i="6"/>
  <c r="E318" i="6"/>
  <c r="E319" i="6"/>
  <c r="E320" i="6"/>
  <c r="E321" i="6"/>
  <c r="E322" i="6"/>
  <c r="E323" i="6"/>
  <c r="E324" i="6"/>
  <c r="E325" i="6"/>
  <c r="E326" i="6"/>
  <c r="E327" i="6"/>
  <c r="E328" i="6"/>
  <c r="E329" i="6"/>
  <c r="E330" i="6"/>
  <c r="E331" i="6"/>
  <c r="E332" i="6"/>
  <c r="E333" i="6"/>
  <c r="E334" i="6"/>
  <c r="E335" i="6"/>
  <c r="E336" i="6"/>
  <c r="E337" i="6"/>
  <c r="E338" i="6"/>
  <c r="E339" i="6"/>
  <c r="E340" i="6"/>
  <c r="E341" i="6"/>
  <c r="E342" i="6"/>
  <c r="E343" i="6"/>
  <c r="E344" i="6"/>
  <c r="E345" i="6"/>
  <c r="E346" i="6"/>
  <c r="E347" i="6"/>
  <c r="E348" i="6"/>
  <c r="E349" i="6"/>
  <c r="E350" i="6"/>
  <c r="E351" i="6"/>
  <c r="E352" i="6"/>
  <c r="E353" i="6"/>
  <c r="E354" i="6"/>
  <c r="E355" i="6"/>
  <c r="E356" i="6"/>
  <c r="E357" i="6"/>
  <c r="E358" i="6"/>
  <c r="E359" i="6"/>
  <c r="E360" i="6"/>
  <c r="E361" i="6"/>
  <c r="E362" i="6"/>
  <c r="E363" i="6"/>
  <c r="E364" i="6"/>
  <c r="E365" i="6"/>
  <c r="E36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B7" i="6"/>
  <c r="C16" i="6"/>
  <c r="D16" i="6"/>
  <c r="E16" i="6"/>
  <c r="E96" i="6"/>
  <c r="E95" i="6"/>
  <c r="E94"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17" i="6"/>
  <c r="D17" i="6"/>
  <c r="C17" i="6"/>
  <c r="E15" i="6"/>
  <c r="D15" i="6"/>
  <c r="C15" i="6"/>
  <c r="E14" i="6"/>
  <c r="D14" i="6"/>
  <c r="C14" i="6"/>
  <c r="E13" i="6"/>
  <c r="D13" i="6"/>
  <c r="C13" i="6"/>
  <c r="E12" i="6"/>
  <c r="D12" i="6"/>
  <c r="C12" i="6"/>
  <c r="E11" i="6"/>
  <c r="D11" i="6"/>
  <c r="C11" i="6"/>
  <c r="E10" i="6"/>
  <c r="D10" i="6"/>
  <c r="C10" i="6"/>
  <c r="C26" i="1"/>
  <c r="D26" i="1"/>
  <c r="E26" i="1"/>
  <c r="C25" i="1"/>
  <c r="D25" i="1"/>
  <c r="E25" i="1"/>
  <c r="C24" i="1"/>
  <c r="D24" i="1"/>
  <c r="E24" i="1"/>
  <c r="C23" i="1"/>
  <c r="D23" i="1"/>
  <c r="E23" i="1"/>
  <c r="E21" i="1"/>
  <c r="D21" i="1"/>
  <c r="C21" i="1"/>
  <c r="C10" i="1"/>
  <c r="C11" i="1"/>
  <c r="C12" i="1"/>
  <c r="C13" i="1"/>
  <c r="C14" i="1"/>
  <c r="C15" i="1"/>
  <c r="C16" i="1"/>
  <c r="C17" i="1"/>
  <c r="C18" i="1"/>
  <c r="C19" i="1"/>
  <c r="C20" i="1"/>
  <c r="C22" i="1"/>
  <c r="D15" i="1"/>
  <c r="E15" i="1"/>
  <c r="D14" i="1"/>
  <c r="E14" i="1"/>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9" i="5" s="1"/>
  <c r="E15" i="5"/>
  <c r="D15" i="5"/>
  <c r="C15" i="5"/>
  <c r="E14" i="5"/>
  <c r="D14" i="5"/>
  <c r="C14" i="5"/>
  <c r="E13" i="5"/>
  <c r="D13" i="5"/>
  <c r="C13" i="5"/>
  <c r="E12" i="5"/>
  <c r="D12" i="5"/>
  <c r="C12" i="5"/>
  <c r="E11" i="5"/>
  <c r="D11" i="5"/>
  <c r="C11" i="5"/>
  <c r="E10" i="5"/>
  <c r="D10" i="5"/>
  <c r="C10" i="5"/>
  <c r="D9" i="5"/>
  <c r="C9" i="5"/>
  <c r="E6" i="7" l="1"/>
  <c r="E7" i="7" s="1"/>
  <c r="D6" i="7"/>
  <c r="D7" i="7" s="1"/>
  <c r="C6" i="7"/>
  <c r="C7" i="7" s="1"/>
  <c r="D6" i="6"/>
  <c r="D7" i="6" s="1"/>
  <c r="E6" i="6"/>
  <c r="E7" i="6" s="1"/>
  <c r="C6" i="6"/>
  <c r="C7" i="6" s="1"/>
  <c r="E6" i="5"/>
  <c r="C6" i="5"/>
  <c r="D6" i="5"/>
  <c r="E87" i="1" l="1"/>
  <c r="E88" i="1"/>
  <c r="E89" i="1"/>
  <c r="E90" i="1"/>
  <c r="E91" i="1"/>
  <c r="E92" i="1"/>
  <c r="E93" i="1"/>
  <c r="E94" i="1"/>
  <c r="E95" i="1"/>
  <c r="E75" i="1"/>
  <c r="E76" i="1"/>
  <c r="E77" i="1"/>
  <c r="E78" i="1"/>
  <c r="E79" i="1"/>
  <c r="E80" i="1"/>
  <c r="E81" i="1"/>
  <c r="E82" i="1"/>
  <c r="E83" i="1"/>
  <c r="E84" i="1"/>
  <c r="E85" i="1"/>
  <c r="E86" i="1"/>
  <c r="E58" i="3" l="1"/>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0" i="3"/>
  <c r="D10" i="3"/>
  <c r="C10" i="3"/>
  <c r="E9" i="3"/>
  <c r="D9" i="3"/>
  <c r="C9" i="3"/>
  <c r="E50" i="1"/>
  <c r="E51" i="1"/>
  <c r="E52" i="1"/>
  <c r="E53" i="1"/>
  <c r="E54" i="1"/>
  <c r="E55" i="1"/>
  <c r="E56" i="1"/>
  <c r="E57" i="1"/>
  <c r="E58" i="1"/>
  <c r="E59" i="1"/>
  <c r="E60" i="1"/>
  <c r="E61" i="1"/>
  <c r="E47" i="1"/>
  <c r="E48" i="1"/>
  <c r="E49" i="1"/>
  <c r="E62" i="1"/>
  <c r="E63" i="1"/>
  <c r="E64" i="1"/>
  <c r="E65" i="1"/>
  <c r="E66" i="1"/>
  <c r="E10" i="1"/>
  <c r="E11" i="1"/>
  <c r="E12" i="1"/>
  <c r="E13" i="1"/>
  <c r="E16" i="1"/>
  <c r="E17" i="1"/>
  <c r="E18" i="1"/>
  <c r="E19" i="1"/>
  <c r="E20" i="1"/>
  <c r="E22" i="1"/>
  <c r="E32" i="1"/>
  <c r="E9" i="1" s="1"/>
  <c r="E6" i="1" s="1"/>
  <c r="E33" i="1"/>
  <c r="E34" i="1"/>
  <c r="E35" i="1"/>
  <c r="E36" i="1"/>
  <c r="E37" i="1"/>
  <c r="E38" i="1"/>
  <c r="E39" i="1"/>
  <c r="E40" i="1"/>
  <c r="E41" i="1"/>
  <c r="E42" i="1"/>
  <c r="E43" i="1"/>
  <c r="E44" i="1"/>
  <c r="E45" i="1"/>
  <c r="E46" i="1"/>
  <c r="E67" i="1"/>
  <c r="E68" i="1"/>
  <c r="E69" i="1"/>
  <c r="E70" i="1"/>
  <c r="E71" i="1"/>
  <c r="E72" i="1"/>
  <c r="E73" i="1"/>
  <c r="E74" i="1"/>
  <c r="D10" i="1"/>
  <c r="D11" i="1"/>
  <c r="D12" i="1"/>
  <c r="D13" i="1"/>
  <c r="D16" i="1"/>
  <c r="D17" i="1"/>
  <c r="D18" i="1"/>
  <c r="D19" i="1"/>
  <c r="D20" i="1"/>
  <c r="D22" i="1"/>
  <c r="D9" i="1"/>
  <c r="C9" i="1"/>
  <c r="C6" i="1" s="1"/>
  <c r="D6" i="1" l="1"/>
  <c r="E6" i="3"/>
  <c r="D6" i="3"/>
  <c r="C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tc={23C2CC62-C646-414B-85E3-38D3EA4CE2E0}</author>
    <author>tc={00C62051-5D51-4689-BD38-699C12B92B72}</author>
  </authors>
  <commentList>
    <comment ref="B9" authorId="0" shapeId="0" xr:uid="{23C2CC62-C646-414B-85E3-38D3EA4CE2E0}">
      <text>
        <t xml:space="preserve">[Threaded comment]
Your version of Excel allows you to read this threaded comment; however, any edits to it will get removed if the file is opened in a newer version of Excel. Learn more: https://go.microsoft.com/fwlink/?linkid=870924
Comment:
    ✅ Línea 90 – Ventas Gravables en Canadá (Taxable Sales, Excluding Exports)
📌 ¿Qué se reporta aquí?
🔹 Todas las ventas gravables dentro de Canadá, incluyendo las de tasa cero (zero-rated supplies).
🔹 No incluye exportaciones de tasa cero fuera de Canadá.
🔸 Ejemplos de lo que se debe incluir:
🔹 Venta de bienes o servicios dentro de Canadá con HST/GST aplicable.
🔹 Venta de productos con tasa cero dentro de Canadá (por ejemplo, alimentos básicos, ciertos medicamentos).
🔹 Venta de bienes inmuebles comerciales dentro de Canadá.
🔹 Venta de servicios gravables dentro de Canadá (consultoría, marketing, diseño, etc.).
⚠️ No se incluye:
🔸 Exportaciones de bienes y servicios (van en la Línea 91).
🔸 Ventas exentas de HST.
✅ Ejemplo:
🔹 Un diseñador canadiense vende un servicio de branding a un cliente en Toronto y cobra HST → Se reporta en la Línea 90.
🔹 Una panadería vende pan (que es tasa cero dentro de Canadá) → Se reporta en la Línea 90.
</t>
      </text>
    </comment>
    <comment ref="B10" authorId="1" shapeId="0" xr:uid="{00C62051-5D51-4689-BD38-699C12B92B72}">
      <text>
        <t xml:space="preserve">[Threaded comment]
Your version of Excel allows you to read this threaded comment; however, any edits to it will get removed if the file is opened in a newer version of Excel. Learn more: https://go.microsoft.com/fwlink/?linkid=870924
Comment:
    ⚠️ Línea 91 – Ventas Exentas, Exportaciones y Otros Ingresos (Exempt Sales, Zero-Rated Exports &amp; Other Revenue)
📌 ¿Qué se reporta aquí?
🔹 Ventas exentas de HST/GST dentro de Canadá.
🔹 Exportaciones de bienes y servicios fuera de Canadá (zero-rated exports).
🔹 Otros ingresos como la venta de bienes de capital (ej. venta de una propiedad comercial).
🔸 Ejemplos de lo que se debe incluir:
🔹 Exportaciones de bienes o servicios fuera de Canadá (sin importar la tasa impositiva).
🔹 Servicios médicos y dentales (exentos de HST).
🔹 Servicios financieros (seguros, intereses de préstamos).
🔹 Venta de bienes raíces comerciales.
🔹 Venta de derechos de propiedad intelectual o goodwill.
🔹 Cualquier ingreso generado fuera de Canadá.
✅ Ejemplo:
🔹 Un consultor en Toronto brinda un servicio a un cliente en EE.UU. → Se reporta en la Línea 91 (exportación zero-rated).
🔹 Un dentista factura una limpieza dental → Se reporta en la Línea 91 (servicio exento).
🔹 Una empresa vende su oficina comercial en Vancouver → Se reporta en la Línea 91 (venta de capital real).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tc={55BE1E59-24D9-4DB3-8C03-EAA24832DB57}</author>
    <author>tc={A5E07AC9-14A4-45EF-851E-8B3462A78946}</author>
    <author>tc={B841AF7B-4BA7-417A-87A7-EAEE75D96D63}</author>
    <author>tc={A2BE2E74-360A-43A0-9706-00B5E8A6284A}</author>
    <author>tc={3C087810-5448-4729-9486-44F30D1F6A43}</author>
    <author>tc={381F0E02-A3B6-4316-8AE0-F529E1499478}</author>
    <author>tc={0BD31444-2F72-4936-8332-88A10366A961}</author>
    <author>tc={163A69CB-5682-4B83-B639-37A070BC5396}</author>
    <author>tc={0FAB030C-5F28-4EA8-8C9D-04954116A8FA}</author>
    <author>tc={BF8F0270-A2AC-45D3-A9DA-4B06A26A3EF8}</author>
    <author>tc={B6B1AEFD-ABDF-435D-9262-98DCDE4D4A0E}</author>
    <author>tc={00D74E2B-A361-43AD-A3C4-B5E2AB5BE132}</author>
    <author>tc={59DD9E85-B220-48B8-91BE-43F5D350C5D4}</author>
    <author>tc={15B9D7E5-F119-426B-966B-D4FF3CED2F77}</author>
    <author>tc={EE9EB79D-9EEF-4800-9D44-15EC3B56DBCA}</author>
    <author>tc={BA9B6A97-74CC-4CA5-AFA4-90ABD36BC1F2}</author>
    <author>tc={8BD16CC7-D7B7-4C3B-8AA8-71D1C90C33F3}</author>
    <author>tc={CBCF88C9-7416-47E5-AA4E-B85F28814827}</author>
  </authors>
  <commentList>
    <comment ref="B9" authorId="0" shapeId="0" xr:uid="{55BE1E59-24D9-4DB3-8C03-EAA24832DB57}">
      <text>
        <t xml:space="preserve">[Threaded comment]
Your version of Excel allows you to read this threaded comment; however, any edits to it will get removed if the file is opened in a newer version of Excel. Learn more: https://go.microsoft.com/fwlink/?linkid=870924
Comment:
    Publicidad:
Definición: Gastos incurridos para promocionar su negocio, incluyendo anuncios en periódicos canadienses, estaciones de televisión y radio canadienses, y otros medios publicitarios.
Ejemplos: Anuncios en periódicos, publicidad en radio o televisión, honorarios de búsqueda de clientes.
Nota: Existen restricciones para deducir gastos de publicidad en publicaciones periódicas y con emisoras extranjeras.
</t>
      </text>
    </comment>
    <comment ref="B10" authorId="1" shapeId="0" xr:uid="{A5E07AC9-14A4-45EF-851E-8B3462A78946}">
      <text>
        <t>[Threaded comment]
Your version of Excel allows you to read this threaded comment; however, any edits to it will get removed if the file is opened in a newer version of Excel. Learn more: https://go.microsoft.com/fwlink/?linkid=870924
Comment:
    Comidas y Entretenimiento
Definición: Gastos relacionados con comidas y entretenimiento para clientes o asociados comerciales.
Ejemplos: Cenas de negocios, entradas a eventos deportivos para clientes.
Nota: Generalmente, solo el 50% de estos gastos es deducible.
Mas detalles en Comidas y Entretenimiento</t>
      </text>
    </comment>
    <comment ref="B11" authorId="2" shapeId="0" xr:uid="{B841AF7B-4BA7-417A-87A7-EAEE75D96D63}">
      <text>
        <t xml:space="preserve">[Threaded comment]
Your version of Excel allows you to read this threaded comment; however, any edits to it will get removed if the file is opened in a newer version of Excel. Learn more: https://go.microsoft.com/fwlink/?linkid=870924
Comment:
    Deudas Incobrables
Definición: Montos previamente incluidos como ingresos que se consideran incobrables durante el año fiscal.
Ejemplo: Facturas emitidas a clientes que no se han podido cobrar después de intentos razonables.
Nota: Solo se pueden deducir si el monto ya se había incluido como ingreso.
</t>
      </text>
    </comment>
    <comment ref="B12" authorId="3" shapeId="0" xr:uid="{A2BE2E74-360A-43A0-9706-00B5E8A6284A}">
      <text>
        <t xml:space="preserve">[Threaded comment]
Your version of Excel allows you to read this threaded comment; however, any edits to it will get removed if the file is opened in a newer version of Excel. Learn more: https://go.microsoft.com/fwlink/?linkid=870924
Comment:
    Seguros
Definición: Primas de seguros relacionadas con la operación del negocio, excluyendo seguros de vida personales.
Ejemplos: Seguro de responsabilidad civil comercial, seguro de propiedad comercial.
Nota: Las primas de seguros personales no son deducibles.
Los costos de seguros relacionados con su vehículo de motor deben reclamarse como Gastos de vehículo de motor (sin incluir CCA).
Los costos de seguros relacionados con el uso comercial del espacio de trabajo en su hogar deben reclamarse como Gastos por uso de la vivienda para negocios.
</t>
      </text>
    </comment>
    <comment ref="B13" authorId="4" shapeId="0" xr:uid="{3C087810-5448-4729-9486-44F30D1F6A43}">
      <text>
        <t xml:space="preserve">[Threaded comment]
Your version of Excel allows you to read this threaded comment; however, any edits to it will get removed if the file is opened in a newer version of Excel. Learn more: https://go.microsoft.com/fwlink/?linkid=870924
Comment:
    Intereses y Cargos Bancarios
Definición: Intereses pagados sobre préstamos comerciales y cargos por servicios bancarios relacionados con la cuenta comercial.
Ejemplos: Intereses de una línea de crédito comercial, comisiones por transferencias bancarias.
Nota: Incluye intereses sobre préstamos para adquirir propiedades utilizadas en el negocio.
</t>
      </text>
    </comment>
    <comment ref="B14" authorId="5" shapeId="0" xr:uid="{381F0E02-A3B6-4316-8AE0-F529E1499478}">
      <text>
        <t xml:space="preserve">[Threaded comment]
Your version of Excel allows you to read this threaded comment; however, any edits to it will get removed if the file is opened in a newer version of Excel. Learn more: https://go.microsoft.com/fwlink/?linkid=870924
Comment:
    Impuestos Comerciales, Licencias y Membresías
Definición: Impuestos municipales relacionados con la operación del negocio, costos de licencias necesarias y membresías en asociaciones profesionales.
Ejemplos: Impuesto de negocios municipal, licencia de operación, membresía en una cámara de comercio.
Nota: No se pueden deducir cuotas de membresía de clubes cuyo principal propósito sea el esparcimiento o actividades deportivas.
No se puede deducir pagos de declaracion de impuestos federales.
</t>
      </text>
    </comment>
    <comment ref="B15" authorId="6" shapeId="0" xr:uid="{0BD31444-2F72-4936-8332-88A10366A961}">
      <text>
        <t xml:space="preserve">[Threaded comment]
Your version of Excel allows you to read this threaded comment; however, any edits to it will get removed if the file is opened in a newer version of Excel. Learn more: https://go.microsoft.com/fwlink/?linkid=870924
Comment:
    Gastos de Oficina
Definición: Gastos menores relacionados con la operación diaria de una oficina, que no están directamente relacionados con el espacio de trabajo.
Ejemplos: Artículos de papelería, pequeños equipos de oficina con un costo menor a $500.
Nota: No incluye gastos de capital para adquirir propiedades de capital como calculadoras, archivadores, sillas o escritorios.
</t>
      </text>
    </comment>
    <comment ref="B16" authorId="7" shapeId="0" xr:uid="{163A69CB-5682-4B83-B639-37A070BC5396}">
      <text>
        <t xml:space="preserve">[Threaded comment]
Your version of Excel allows you to read this threaded comment; however, any edits to it will get removed if the file is opened in a newer version of Excel. Learn more: https://go.microsoft.com/fwlink/?linkid=870924
Comment:
    Materiales y Suministros
Definición: Materiales y suministros utilizados directamente en las operaciones comerciales.
Ejemplos: Papel, bolígrafos, cartuchos de tinta.
Nota: Se refiere a suministros directamente relacionados con la prestación de servicios o producción de bienes.
</t>
      </text>
    </comment>
    <comment ref="B17" authorId="8" shapeId="0" xr:uid="{0FAB030C-5F28-4EA8-8C9D-04954116A8FA}">
      <text>
        <t xml:space="preserve">[Threaded comment]
Your version of Excel allows you to read this threaded comment; however, any edits to it will get removed if the file is opened in a newer version of Excel. Learn more: https://go.microsoft.com/fwlink/?linkid=870924
Comment:
    Honorarios Profesionales (Incluye Honorarios Legales y Contables)
Definición: Pagos a profesionales por servicios relacionados con el negocio.
Ejemplos: Honorarios de abogados para la revisión de contratos, honorarios de contadores para la preparación de impuestos.
Nota: Incluye honorarios legales y contables directamente relacionados con las operaciones comerciales.
</t>
      </text>
    </comment>
    <comment ref="B18" authorId="9" shapeId="0" xr:uid="{BF8F0270-A2AC-45D3-A9DA-4B06A26A3EF8}">
      <text>
        <t xml:space="preserve">[Threaded comment]
Your version of Excel allows you to read this threaded comment; however, any edits to it will get removed if the file is opened in a newer version of Excel. Learn more: https://go.microsoft.com/fwlink/?linkid=870924
Comment:
    Honorarios de gestión y administración
Definición: Pagos por servicios de gestión o administración proporcionados por terceros.
Ejemplos: Servicios de consultoría de gestión, honorarios de administradores externos.
Nota: Incluye pagos por servicios de gestión o administración proporcionados por terceros.
</t>
      </text>
    </comment>
    <comment ref="B19" authorId="10" shapeId="0" xr:uid="{B6B1AEFD-ABDF-435D-9262-98DCDE4D4A0E}">
      <text>
        <t xml:space="preserve">[Threaded comment]
Your version of Excel allows you to read this threaded comment; however, any edits to it will get removed if the file is opened in a newer version of Excel. Learn more: https://go.microsoft.com/fwlink/?linkid=870924
Comment:
    Alquiler o Renta
Definición: Costos de alquiler de propiedades o equipos utilizados en el negocio.
Ejemplos: Alquiler de una oficina, alquiler de maquinaria.
Nota: Incluye pagos de alquiler por propiedades o equipos utilizados en el negocio.
</t>
      </text>
    </comment>
    <comment ref="B20" authorId="11" shapeId="0" xr:uid="{00D74E2B-A361-43AD-A3C4-B5E2AB5BE132}">
      <text>
        <t xml:space="preserve">[Threaded comment]
Your version of Excel allows you to read this threaded comment; however, any edits to it will get removed if the file is opened in a newer version of Excel. Learn more: https://go.microsoft.com/fwlink/?linkid=870924
Comment:
    Reparaciones y mantenimiento
Definición: Gastos para mantener o reparar propiedades o equipos utilizados en el negocio.
Ejemplos: Reparación de una fotocopiadora, mantenimiento de sistemas informáticos.
Nota: Incluye gastos para mantener o reparar propiedades o equipos utilizados en el negocio
</t>
      </text>
    </comment>
    <comment ref="B21" authorId="12" shapeId="0" xr:uid="{59DD9E85-B220-48B8-91BE-43F5D350C5D4}">
      <text>
        <t xml:space="preserve">[Threaded comment]
Your version of Excel allows you to read this threaded comment; however, any edits to it will get removed if the file is opened in a newer version of Excel. Learn more: https://go.microsoft.com/fwlink/?linkid=870924
Comment:
    Salarios, sueldos y beneficios (incluidas las contribuciones del empleador)
Puede deducir los salarios brutos y otros beneficios que paga a los empleados.
No incluya:
-Salarios y sueldos como costos directos de mano de obra o subcontratos
-Retiros de los propietarios del negocio descritos en la Línea 9932 – Retiros en el año actual
-Salarios o retiros de los propietarios del negocio, ya que los salarios o retiros pagados o pagaderos a usted o a sus socios no son deducibles
</t>
      </text>
    </comment>
    <comment ref="B22" authorId="13" shapeId="0" xr:uid="{15B9D7E5-F119-426B-966B-D4FF3CED2F77}">
      <text>
        <t xml:space="preserve">[Threaded comment]
Your version of Excel allows you to read this threaded comment; however, any edits to it will get removed if the file is opened in a newer version of Excel. Learn more: https://go.microsoft.com/fwlink/?linkid=870924
Comment:
    Impuestos Municipales
Puede deducir los impuestos a la propiedad que haya incurrido por propiedades utilizadas en su negocio. 
Por ejemplo, puede deducir los impuestos a la propiedad del terreno y edificio donde se encuentra su negocio.
El impuesto a la propiedad relacionado con el uso comercial del espacio de trabajo en su hogar debe reclamarse como gastos por uso de la vivienda para negocios.
</t>
      </text>
    </comment>
    <comment ref="B23" authorId="14" shapeId="0" xr:uid="{EE9EB79D-9EEF-4800-9D44-15EC3B56DBCA}">
      <text>
        <t xml:space="preserve">[Threaded comment]
Your version of Excel allows you to read this threaded comment; however, any edits to it will get removed if the file is opened in a newer version of Excel. Learn more: https://go.microsoft.com/fwlink/?linkid=870924
Comment:
    Gastos de viaje
Puede deducir los gastos de viaje en los que incurra para obtener ingresos comerciales y profesionales. Los gastos de viaje incluyen:
- Tarifas de transporte público
- Alojamiento en hoteles
- Comidas
En la mayoría de los casos, se aplica el límite del 50% al costo de comidas, bebidas y entretenimiento cuando viaja. Para obtener más información, consulte la Línea 8523 – Comidas y entretenimiento.
El límite del 50% también se aplica al costo de alimentos y bebidas servidos y entretenimiento disfrutado cuando viaja en avión, tren o autobús, cuando el precio del boleto no incluye dichos montos.
</t>
      </text>
    </comment>
    <comment ref="B24" authorId="15" shapeId="0" xr:uid="{BA9B6A97-74CC-4CA5-AFA4-90ABD36BC1F2}">
      <text>
        <t xml:space="preserve">[Threaded comment]
Your version of Excel allows you to read this threaded comment; however, any edits to it will get removed if the file is opened in a newer version of Excel. Learn more: https://go.microsoft.com/fwlink/?linkid=870924
Comment:
    Teléfono y servicios públicos
Puede deducir los gastos de servicios públicos, como gas, petróleo, electricidad, agua y cable, si incurrió en estos gastos para generar ingresos.
No deduzca la tarifa mensual básica de su teléfono residencial. Sin embargo, puede deducir las llamadas de larga distancia que realizó desde su teléfono residencial para su negocio. Si tiene una línea telefónica separada exclusivamente para llamadas comerciales, puede deducir su tarifa mensual básica.
También puede deducir el porcentaje de los gastos de teléfono celular que utiliza para generar ingresos comerciales.
Los gastos de servicios públicos relacionados con el uso comercial del espacio de trabajo en su hogar deben reclamarse como gastos por uso de la vivienda para negocios.
</t>
      </text>
    </comment>
    <comment ref="B25" authorId="16" shapeId="0" xr:uid="{8BD16CC7-D7B7-4C3B-8AA8-71D1C90C33F3}">
      <text>
        <t xml:space="preserve">[Threaded comment]
Your version of Excel allows you to read this threaded comment; however, any edits to it will get removed if the file is opened in a newer version of Excel. Learn more: https://go.microsoft.com/fwlink/?linkid=870924
Comment:
    Entrega, flete y mensajería 
Puede deducir el costo incurrido en el año por servicios de entrega, flete y mensajería relacionados con su negocio.
</t>
      </text>
    </comment>
    <comment ref="B26" authorId="17" shapeId="0" xr:uid="{CBCF88C9-7416-47E5-AA4E-B85F28814827}">
      <text>
        <t xml:space="preserve">[Threaded comment]
Your version of Excel allows you to read this threaded comment; however, any edits to it will get removed if the file is opened in a newer version of Excel. Learn more: https://go.microsoft.com/fwlink/?linkid=870924
Comment:
    Otros gastos comerciales
Algunos gastos no incluidos en otras líneas del Formulario T2125 pueden deducirse aquí, siempre que estén relacionados con la obtención de ingresos.
Ejemplos de gastos deducibles:
-Modificaciones para discapacitados: Rampas, puertas automáticas, baños accesibles.
-Arrendamiento de equipos: Computadoras, celulares, máquinas de fax (uso comercial).
-Arrendamiento de propiedades: Pago de alquiler de inmuebles utilizados en el negocio.
-Gastos de convenciones: Eventos relacionados con la industria.
Reservas permitidas: Gastos prepagados relacionados con el negocio.
-Primas de planes de salud privados (PHSP): Seguro médico para empleados.
Consideraciones:
Arrendamiento de vehículos: Si arrienda un automóvil, consulte los Gastos de Vehículos.
Compras de equipos: Si compra en lugar de arrendar, debe reclamarlo bajo Asignación de Costo de Capital (CCA).
Acuerdo de arrendamiento: Si el valor del bien arrendado supera los $25,000, puede optar por tratarlo como una compra y deducir intereses.
</t>
      </text>
    </comment>
  </commentList>
</comments>
</file>

<file path=xl/sharedStrings.xml><?xml version="1.0" encoding="utf-8"?>
<sst xmlns="http://schemas.openxmlformats.org/spreadsheetml/2006/main" count="294" uniqueCount="187">
  <si>
    <t>Expense</t>
  </si>
  <si>
    <t>Cost</t>
  </si>
  <si>
    <t>Seguro / Insurance</t>
  </si>
  <si>
    <t>Mantenimiento / Maintenance</t>
  </si>
  <si>
    <t>Cantidad Neta / Net Amount</t>
  </si>
  <si>
    <t>Fecha / Date</t>
  </si>
  <si>
    <t>Publicidad / Advertising</t>
  </si>
  <si>
    <t>Honorarios Profesionales / Professional Fees</t>
  </si>
  <si>
    <t>Column1</t>
  </si>
  <si>
    <t>HST</t>
  </si>
  <si>
    <t>Total</t>
  </si>
  <si>
    <t>Column2</t>
  </si>
  <si>
    <t>Comidas y entretenimiento (50%) / Meals &amp; Entertainment</t>
  </si>
  <si>
    <t>8/1/2024</t>
  </si>
  <si>
    <t>Lista de Gastos / Expenses list</t>
  </si>
  <si>
    <t>Business expenses - Canada.ca</t>
  </si>
  <si>
    <t>Motor vehicle expenses - Canada.ca</t>
  </si>
  <si>
    <t>References/ Referencias:</t>
  </si>
  <si>
    <t>Gastos Totales / Total expenses</t>
  </si>
  <si>
    <t>Neto / Net</t>
  </si>
  <si>
    <t>Charge and collect the tax – Which rate to charge - Canada.ca</t>
  </si>
  <si>
    <t>Ingresos Totales / Total Income</t>
  </si>
  <si>
    <t>Lista de Ventas / Sales List</t>
  </si>
  <si>
    <t>Categoria / Category</t>
  </si>
  <si>
    <t>IVA / HST (Line 106)</t>
  </si>
  <si>
    <t xml:space="preserve">Categoria / Category </t>
  </si>
  <si>
    <t>Descripcion / Description</t>
  </si>
  <si>
    <t>Seguro de Negocio / Business Insurance</t>
  </si>
  <si>
    <t>Gastos de oficina / Office expenses</t>
  </si>
  <si>
    <t>Honorarios de gestión y administración / Management and administration fees</t>
  </si>
  <si>
    <t>Deudas incobrables / Bad Debts</t>
  </si>
  <si>
    <t>Intereses y Cargos Bancarios / Interest &amp; Bank Charges</t>
  </si>
  <si>
    <t>Impuestos Comerciales, Licencias y Membresías / Business taxes, licences and memberships</t>
  </si>
  <si>
    <t>Materiales y Suministros / Supplies</t>
  </si>
  <si>
    <t>Alquiler or Renta de Oficina/ Office Rent</t>
  </si>
  <si>
    <t>Reparaciones y mantenimiento / Repairs and maintenance</t>
  </si>
  <si>
    <t>Salarios, Sueldos y Beneficios / Salaries, wages and benefits</t>
  </si>
  <si>
    <t>Impuestos Municipales / Property taxes</t>
  </si>
  <si>
    <t>Gastos de viaje / Travel expenses</t>
  </si>
  <si>
    <t>Teléfono y servicios públicos / Utilities</t>
  </si>
  <si>
    <t>Entrega, flete y mensajería / Delivery, freight and express</t>
  </si>
  <si>
    <t>Otros Gastos Comerciales / Other Business Expenses</t>
  </si>
  <si>
    <t>Otros gastos (especificar): Ex: Agua</t>
  </si>
  <si>
    <t>Calefacción / Heat</t>
  </si>
  <si>
    <t>Intereses hipotecarios / Mortgage interest</t>
  </si>
  <si>
    <t>Impuestos a la propiedad / Property taxes</t>
  </si>
  <si>
    <t>Electricidad / Electricity</t>
  </si>
  <si>
    <t>Porcentaje (%) de uso comercial del hogar / Percentage (%) of Business Use of Home</t>
  </si>
  <si>
    <t>Gastos Deducibles para Autónomos en Canadá (Formulario T2125)</t>
  </si>
  <si>
    <t>Business-use-of-home expenses - Canada.ca</t>
  </si>
  <si>
    <t>Gastos por uso de la vivienda para negocios (Línea 9945)</t>
  </si>
  <si>
    <t>Combustible y aceite / Fuel and oil</t>
  </si>
  <si>
    <t>Intereses / Interest</t>
  </si>
  <si>
    <t xml:space="preserve">Licencia y registro / Licence and registration  </t>
  </si>
  <si>
    <t>Mantenimiento y reparaciones / Maintenance and repairs</t>
  </si>
  <si>
    <t>Arrendamiento / Leasing</t>
  </si>
  <si>
    <t>Electricidad para vehículos de cero emisiones / Electricity for zero-emission vehicles</t>
  </si>
  <si>
    <t>Otros gastos (especificar):</t>
  </si>
  <si>
    <t>Kilómetros que condujo en el período fiscal como parte de la generación de ingresos comerciales:</t>
  </si>
  <si>
    <t>Total de kilómetros que condujo en el período fiscal:</t>
  </si>
  <si>
    <t>Ingresa el 
numero 
de KM</t>
  </si>
  <si>
    <t>Ingresa el 
numero 
total de KM</t>
  </si>
  <si>
    <t>Gastos de vehículos motorizados</t>
  </si>
  <si>
    <r>
      <rPr>
        <b/>
        <sz val="10"/>
        <color theme="0"/>
        <rFont val="Century Gothic"/>
        <family val="2"/>
        <scheme val="major"/>
      </rPr>
      <t>Instrucciones: 
Categorías de Gastos</t>
    </r>
    <r>
      <rPr>
        <sz val="10"/>
        <color theme="0"/>
        <rFont val="Century Gothic"/>
        <family val="2"/>
        <scheme val="major"/>
      </rPr>
      <t xml:space="preserve">
Identifica las categorías principales de tus gastos comerciales. Cada gasto tiene una descripcion y un enlace para mas informacion.
</t>
    </r>
    <r>
      <rPr>
        <b/>
        <sz val="10"/>
        <color theme="0"/>
        <rFont val="Century Gothic"/>
        <family val="2"/>
        <scheme val="major"/>
      </rPr>
      <t>Rellena las Columnas</t>
    </r>
    <r>
      <rPr>
        <sz val="10"/>
        <color theme="0"/>
        <rFont val="Century Gothic"/>
        <family val="2"/>
        <scheme val="major"/>
      </rPr>
      <t xml:space="preserve">
"Fecha/Date": La fecha de tu gasto
"Neto / Net": Ingresa el monto total del gasto antes del HST.
"HST": Ingresa el monto del HST en tu recibo/factura. Si tu gasto no tiene HST, puedes poner $0.
"Categoria / Category": Selecciona la categoria
"Descripcion / Description": Para mas detalles de tu gasto
</t>
    </r>
    <r>
      <rPr>
        <b/>
        <sz val="10"/>
        <color theme="0"/>
        <rFont val="Century Gothic"/>
        <family val="2"/>
        <scheme val="major"/>
      </rPr>
      <t>Referencias Adicionales:</t>
    </r>
    <r>
      <rPr>
        <sz val="10"/>
        <color theme="0"/>
        <rFont val="Century Gothic"/>
        <family val="2"/>
        <scheme val="major"/>
      </rPr>
      <t xml:space="preserve">
Si tienes dudas sobre qué gastos son deducibles, consulta los enlaces arriba
</t>
    </r>
  </si>
  <si>
    <t xml:space="preserve"> Marca del vehículo </t>
  </si>
  <si>
    <t xml:space="preserve"> Año </t>
  </si>
  <si>
    <t>Por ejemplo: Ford</t>
  </si>
  <si>
    <t>Por ejemplo: F-150</t>
  </si>
  <si>
    <t>Por ejemplo: 2022</t>
  </si>
  <si>
    <t>🏠 Gastos de Uso del Hogar Para Negocio / Business Use of Home Expense Tracker</t>
  </si>
  <si>
    <t>🚜 Activos de Capital &amp; Inventario /  Capital Costs &amp; Inventory</t>
  </si>
  <si>
    <t>🚗 Gastos de Motor Vehiculo / Motor Vehicle Expenses 🚚</t>
  </si>
  <si>
    <r>
      <rPr>
        <b/>
        <sz val="10"/>
        <color theme="0"/>
        <rFont val="Century Gothic"/>
        <family val="2"/>
        <scheme val="major"/>
      </rPr>
      <t xml:space="preserve">Puede deducir los gastos relacionados con el uso de un espacio de trabajo en su hogar, siempre que cumpla una de las siguientes condiciones:
- Es su principal lugar de negocios.
- Utiliza el espacio exclusivamente para obtener ingresos de su negocio y lo usa de manera regular y continua para reunirse con clientes, clientes o pacientes.
</t>
    </r>
    <r>
      <rPr>
        <sz val="10"/>
        <color theme="0"/>
        <rFont val="Century Gothic"/>
        <family val="2"/>
        <scheme val="major"/>
      </rPr>
      <t>Para obtener más información, consulte los enlaces de arriba</t>
    </r>
    <r>
      <rPr>
        <b/>
        <sz val="10"/>
        <color theme="0"/>
        <rFont val="Century Gothic"/>
        <family val="2"/>
        <scheme val="major"/>
      </rPr>
      <t xml:space="preserve">
Instrucciones: 
Categorías de Gastos</t>
    </r>
    <r>
      <rPr>
        <sz val="10"/>
        <color theme="0"/>
        <rFont val="Century Gothic"/>
        <family val="2"/>
        <scheme val="major"/>
      </rPr>
      <t xml:space="preserve">
Identifica las fecha, cantidad neta, el HST y la categoria de los gastos que tengas. Ingresa el costo total de hogar, El porcentaje comercial se va a calcular separadamente,
</t>
    </r>
    <r>
      <rPr>
        <b/>
        <sz val="10"/>
        <color theme="0"/>
        <rFont val="Century Gothic"/>
        <family val="2"/>
        <scheme val="major"/>
      </rPr>
      <t>Rellena las Columnas</t>
    </r>
    <r>
      <rPr>
        <sz val="10"/>
        <color theme="0"/>
        <rFont val="Century Gothic"/>
        <family val="2"/>
        <scheme val="major"/>
      </rPr>
      <t xml:space="preserve">
"Fecha/Date": La fecha de tu gasto
"Neto / Net": Ingresa el monto total del gasto antes del HST.
"HST": Ingresa el monto del HST en tu recibo/factura. Si tu gasto no tiene HST, puedes poner $0.
"Categoria / Category": Selecciona la categoria
"Descripcion / Description": Para mas detalles de tu gasto
</t>
    </r>
  </si>
  <si>
    <t>Ingresa el porcentaje de uso comercial del hogar. Use una base razonable, como el área del espacio de trabajo dividida por el área total de su hogar. Si utiliza una parte de su hogar tanto para su negocio como para su vida personal, calcule cuántas horas al día usa las habitaciones para su negocio y luego divida esa cantidad por 24 horas.</t>
  </si>
  <si>
    <t>Fecha de Compra / Purchase Date</t>
  </si>
  <si>
    <t>% de Uso De Negocio / % Business Use</t>
  </si>
  <si>
    <t>HST Pagado/ HST Paid</t>
  </si>
  <si>
    <t xml:space="preserve"> Total</t>
  </si>
  <si>
    <t xml:space="preserve">Lista de Activos Comprados </t>
  </si>
  <si>
    <t xml:space="preserve">Lista de Activos Vendidos </t>
  </si>
  <si>
    <t>Fecha Vendido / Sold Date</t>
  </si>
  <si>
    <t>$ Venta (antes de HST) / 
 $ Sale (before HST)</t>
  </si>
  <si>
    <t>2/5/2024</t>
  </si>
  <si>
    <t>💼 Gastos de Negocio Autonomo / Self Employed Business Expense tracker</t>
  </si>
  <si>
    <t>💰Plantilla para Ingresos / Taxable Income Tracker 📊</t>
  </si>
  <si>
    <t>Venta Imponible a HST / Taxable Sales (Linea 90)</t>
  </si>
  <si>
    <t>Venta Exenta a HST/ Non Taxable Sale (Linea 91)</t>
  </si>
  <si>
    <t>$ Costo (antes de HST) / 
$ Cost (before HST)</t>
  </si>
  <si>
    <r>
      <t xml:space="preserve">Los activos de capital comprados con fines comerciales no se contabilizan como un gasto del 100% en el año de compra. En su lugar, se deprecian y se contabilizan como gastos según un porcentaje o fórmula prescrita cada año.
</t>
    </r>
    <r>
      <rPr>
        <b/>
        <sz val="10"/>
        <color theme="0"/>
        <rFont val="Century Gothic"/>
        <family val="2"/>
        <scheme val="major"/>
      </rPr>
      <t>📌 Ejemplos de activos de capital:</t>
    </r>
    <r>
      <rPr>
        <sz val="10"/>
        <color theme="0"/>
        <rFont val="Century Gothic"/>
        <family val="2"/>
        <scheme val="major"/>
      </rPr>
      <t xml:space="preserve">
Computadoras, tabletas, iPhones, vehículos, impresoras, edificios, terrenos, herramientas, muebles, electrodomésticos, mejoras de arrendamiento, vehículos todo terreno e incluso activos intangibles como una lista de clientes adquiridos o derechos territoriales para operar en una zona específica.
Si vende o se deshace de un activo, es importante dejar de contabilizar su depreciación como gasto. Por lo tanto, deberá informarnos:
✔ Qué activo vendió.
✔ Cuándo se vendió.
✔ Si recibió dinero por la venta.
</t>
    </r>
    <r>
      <rPr>
        <b/>
        <sz val="10"/>
        <color theme="0"/>
        <rFont val="Century Gothic"/>
        <family val="2"/>
        <scheme val="major"/>
      </rPr>
      <t>📌 Consideraciones sobre el GST</t>
    </r>
    <r>
      <rPr>
        <sz val="10"/>
        <color theme="0"/>
        <rFont val="Century Gothic"/>
        <family val="2"/>
        <scheme val="major"/>
      </rPr>
      <t xml:space="preserve">
✔ Si está registrado en el HST/GST y vendió su activo, debe cobrar el HST/GST en la venta, igual que en cualquier otra venta regular.
✔ Registre el monto del HST/GST recaudado en la columna $HST Porcion.
✔ Si NO está registrado en el HST/GST, registre el importe total recibido en la columna $ Costo o Venta (antes de HST).
📎 </t>
    </r>
    <r>
      <rPr>
        <b/>
        <sz val="10"/>
        <color theme="0"/>
        <rFont val="Century Gothic"/>
        <family val="2"/>
        <scheme val="major"/>
      </rPr>
      <t>Importante</t>
    </r>
    <r>
      <rPr>
        <sz val="10"/>
        <color theme="0"/>
        <rFont val="Century Gothic"/>
        <family val="2"/>
        <scheme val="major"/>
      </rPr>
      <t xml:space="preserve">: Proporcione toda la documentación relacionada con la compra o disposición de activos.
Si tiene dudas, contáctenos a </t>
    </r>
    <r>
      <rPr>
        <b/>
        <sz val="10"/>
        <color theme="0"/>
        <rFont val="Century Gothic"/>
        <family val="2"/>
        <scheme val="major"/>
      </rPr>
      <t>info@torofinancial.ca</t>
    </r>
    <r>
      <rPr>
        <sz val="10"/>
        <color theme="0"/>
        <rFont val="Century Gothic"/>
        <family val="2"/>
        <scheme val="major"/>
      </rPr>
      <t xml:space="preserve">. ¡Estaremos encantados de ayudarle! </t>
    </r>
  </si>
  <si>
    <t>Si no maneja inventario,
 no tiene que llenar esta parte</t>
  </si>
  <si>
    <t>Activo Comprado / Asset Purchased</t>
  </si>
  <si>
    <t>Activo Vendido / Asset Sold</t>
  </si>
  <si>
    <t>Classes of depreciable property - Canada.ca</t>
  </si>
  <si>
    <t>Claiming capital cost allowance (CCA) - Canada.ca</t>
  </si>
  <si>
    <t>Business and professional income</t>
  </si>
  <si>
    <t>GST/HST for businesses - Canada.ca</t>
  </si>
  <si>
    <t>📑 Instrucciones para la Plantilla de Ingresos y Gastos para Autónomos</t>
  </si>
  <si>
    <r>
      <t xml:space="preserve">Esta plantilla está diseñada para ayudarle a registrar </t>
    </r>
    <r>
      <rPr>
        <b/>
        <sz val="11"/>
        <color theme="1" tint="4.9989318521683403E-2"/>
        <rFont val="Aptos"/>
        <family val="2"/>
      </rPr>
      <t>ingresos, gastos y activos de su negocio</t>
    </r>
    <r>
      <rPr>
        <sz val="11"/>
        <color theme="1" tint="4.9989318521683403E-2"/>
        <rFont val="Aptos"/>
        <family val="2"/>
      </rPr>
      <t xml:space="preserve">, facilitando su declaración ante la </t>
    </r>
    <r>
      <rPr>
        <b/>
        <sz val="11"/>
        <color theme="1" tint="4.9989318521683403E-2"/>
        <rFont val="Aptos"/>
        <family val="2"/>
      </rPr>
      <t>CRA (Canada Revenue Agency)</t>
    </r>
    <r>
      <rPr>
        <sz val="11"/>
        <color theme="1" tint="4.9989318521683403E-2"/>
        <rFont val="Aptos"/>
        <family val="2"/>
      </rPr>
      <t>. Asegúrese de ingresar información precisa y conservar recibos y facturas de respaldo. Los recibos y facturas pueden ser guardados fisica o digitalmente.</t>
    </r>
  </si>
  <si>
    <t>1️⃣ 💰 Ingreso de Negocio</t>
  </si>
  <si>
    <t>Cliente</t>
  </si>
  <si>
    <t>Detalles</t>
  </si>
  <si>
    <r>
      <rPr>
        <b/>
        <sz val="10"/>
        <color rgb="FF00B050"/>
        <rFont val="Century Gothic"/>
        <family val="2"/>
        <scheme val="minor"/>
      </rPr>
      <t>✅</t>
    </r>
    <r>
      <rPr>
        <b/>
        <sz val="10"/>
        <color theme="1"/>
        <rFont val="Century Gothic"/>
        <family val="2"/>
        <scheme val="minor"/>
      </rPr>
      <t xml:space="preserve"> </t>
    </r>
    <r>
      <rPr>
        <b/>
        <sz val="11"/>
        <color theme="1" tint="4.9989318521683403E-2"/>
        <rFont val="Aptos"/>
        <family val="2"/>
      </rPr>
      <t>Nota:</t>
    </r>
    <r>
      <rPr>
        <sz val="11"/>
        <color theme="1" tint="4.9989318521683403E-2"/>
        <rFont val="Aptos"/>
        <family val="2"/>
      </rPr>
      <t xml:space="preserve"> Asegúrese de que los ingresos coincidan con los depósitos en su cuenta bancaria para evitar discrepancias en una auditoría.</t>
    </r>
  </si>
  <si>
    <r>
      <rPr>
        <b/>
        <sz val="10"/>
        <color rgb="FFFF0000"/>
        <rFont val="Century Gothic"/>
        <family val="2"/>
        <scheme val="minor"/>
      </rPr>
      <t>📌</t>
    </r>
    <r>
      <rPr>
        <b/>
        <sz val="10"/>
        <color theme="1"/>
        <rFont val="Century Gothic"/>
        <family val="2"/>
        <scheme val="minor"/>
      </rPr>
      <t xml:space="preserve"> Cómo llenarlo:</t>
    </r>
  </si>
  <si>
    <r>
      <rPr>
        <sz val="11"/>
        <color rgb="FF005875"/>
        <rFont val="Aptos"/>
        <family val="2"/>
      </rPr>
      <t>➡</t>
    </r>
    <r>
      <rPr>
        <sz val="11"/>
        <color theme="1" tint="4.9989318521683403E-2"/>
        <rFont val="Aptos"/>
        <family val="2"/>
      </rPr>
      <t xml:space="preserve"> </t>
    </r>
    <r>
      <rPr>
        <b/>
        <sz val="11"/>
        <color theme="1" tint="4.9989318521683403E-2"/>
        <rFont val="Aptos"/>
        <family val="2"/>
      </rPr>
      <t>Objetivo:</t>
    </r>
    <r>
      <rPr>
        <sz val="11"/>
        <color theme="1" tint="4.9989318521683403E-2"/>
        <rFont val="Aptos"/>
        <family val="2"/>
      </rPr>
      <t xml:space="preserve"> Registrar </t>
    </r>
    <r>
      <rPr>
        <b/>
        <sz val="11"/>
        <color theme="1" tint="4.9989318521683403E-2"/>
        <rFont val="Aptos"/>
        <family val="2"/>
      </rPr>
      <t>todas las fuentes de ingresos</t>
    </r>
    <r>
      <rPr>
        <sz val="11"/>
        <color theme="1" tint="4.9989318521683403E-2"/>
        <rFont val="Aptos"/>
        <family val="2"/>
      </rPr>
      <t xml:space="preserve"> generadas por su actividad autónoma.</t>
    </r>
  </si>
  <si>
    <t>2️⃣ 💼 Gastos de Negocio</t>
  </si>
  <si>
    <r>
      <rPr>
        <sz val="10"/>
        <color rgb="FF005875"/>
        <rFont val="Century Gothic"/>
        <family val="2"/>
        <scheme val="minor"/>
      </rPr>
      <t>➡</t>
    </r>
    <r>
      <rPr>
        <sz val="10"/>
        <color theme="1"/>
        <rFont val="Century Gothic"/>
        <family val="2"/>
        <scheme val="minor"/>
      </rPr>
      <t xml:space="preserve"> </t>
    </r>
    <r>
      <rPr>
        <b/>
        <sz val="10"/>
        <color theme="1"/>
        <rFont val="Century Gothic"/>
        <family val="2"/>
        <scheme val="minor"/>
      </rPr>
      <t>Objetivo</t>
    </r>
    <r>
      <rPr>
        <sz val="10"/>
        <color theme="1"/>
        <rFont val="Century Gothic"/>
        <family val="2"/>
        <scheme val="minor"/>
      </rPr>
      <t>: Registrar todos los</t>
    </r>
    <r>
      <rPr>
        <b/>
        <sz val="10"/>
        <color theme="1"/>
        <rFont val="Century Gothic"/>
        <family val="2"/>
        <scheme val="minor"/>
      </rPr>
      <t xml:space="preserve"> gastos operativos</t>
    </r>
    <r>
      <rPr>
        <sz val="10"/>
        <color theme="1"/>
        <rFont val="Century Gothic"/>
        <family val="2"/>
        <scheme val="minor"/>
      </rPr>
      <t xml:space="preserve"> de su negocio que son deducibles de impuestos.</t>
    </r>
  </si>
  <si>
    <t>◾Honorarios Profesionales</t>
  </si>
  <si>
    <t>◾Alquiler y Servicios</t>
  </si>
  <si>
    <t>◾Materiales y Suministros</t>
  </si>
  <si>
    <t>◾Teléfono e Internet</t>
  </si>
  <si>
    <t>◾Otros Gastos</t>
  </si>
  <si>
    <r>
      <rPr>
        <b/>
        <sz val="11"/>
        <color theme="0"/>
        <rFont val="Century Gothic"/>
        <family val="2"/>
        <scheme val="minor"/>
      </rPr>
      <t>Registro de Ingresos o Ventas</t>
    </r>
    <r>
      <rPr>
        <sz val="11"/>
        <color theme="0"/>
        <rFont val="Century Gothic"/>
        <family val="2"/>
        <scheme val="minor"/>
      </rPr>
      <t xml:space="preserve">
Utiliza esta hoja para ingresar todos los ingresos gravables generados por tu negocio. Esto incluye ventas de productos, servicios prestados u otros ingresos sujetos a HST.
</t>
    </r>
    <r>
      <rPr>
        <b/>
        <sz val="11"/>
        <color theme="0"/>
        <rFont val="Century Gothic"/>
        <family val="2"/>
        <scheme val="minor"/>
      </rPr>
      <t>Rellena las Columnas</t>
    </r>
    <r>
      <rPr>
        <sz val="11"/>
        <color theme="0"/>
        <rFont val="Century Gothic"/>
        <family val="2"/>
        <scheme val="minor"/>
      </rPr>
      <t xml:space="preserve">
</t>
    </r>
    <r>
      <rPr>
        <b/>
        <sz val="11"/>
        <color theme="0"/>
        <rFont val="Century Gothic"/>
        <family val="2"/>
        <scheme val="minor"/>
      </rPr>
      <t>Cantidad Neta / Net Amount</t>
    </r>
    <r>
      <rPr>
        <sz val="11"/>
        <color theme="0"/>
        <rFont val="Century Gothic"/>
        <family val="2"/>
        <scheme val="minor"/>
      </rPr>
      <t xml:space="preserve">: Ingresa el monto total de tus ingresos antes de aplicar el HST.
</t>
    </r>
    <r>
      <rPr>
        <b/>
        <sz val="11"/>
        <color theme="0"/>
        <rFont val="Century Gothic"/>
        <family val="2"/>
        <scheme val="minor"/>
      </rPr>
      <t xml:space="preserve">HST: </t>
    </r>
    <r>
      <rPr>
        <sz val="11"/>
        <color theme="0"/>
        <rFont val="Century Gothic"/>
        <family val="2"/>
        <scheme val="minor"/>
      </rPr>
      <t xml:space="preserve">Ingresa el monto del HST cobrado a tus clientes. Si no estas registrado para HST, puedes dejar $0.
</t>
    </r>
    <r>
      <rPr>
        <b/>
        <sz val="11"/>
        <color theme="0"/>
        <rFont val="Century Gothic"/>
        <family val="2"/>
        <scheme val="minor"/>
      </rPr>
      <t>Total</t>
    </r>
    <r>
      <rPr>
        <sz val="11"/>
        <color theme="0"/>
        <rFont val="Century Gothic"/>
        <family val="2"/>
        <scheme val="minor"/>
      </rPr>
      <t xml:space="preserve">: Aquí se autocalcula la suma del Neto y el HST.
</t>
    </r>
    <r>
      <rPr>
        <b/>
        <sz val="11"/>
        <color theme="0"/>
        <rFont val="Century Gothic"/>
        <family val="2"/>
        <scheme val="minor"/>
      </rPr>
      <t>Categoria</t>
    </r>
    <r>
      <rPr>
        <sz val="11"/>
        <color theme="0"/>
        <rFont val="Century Gothic"/>
        <family val="2"/>
        <scheme val="minor"/>
      </rPr>
      <t>: Venta imponible son ventas hechas a clientes en canada. Si son hechas durante el periodo de registracion de HST, tienen que contener HST a la tasa apropiada. Ventas exentas incluyen exportos of ventas hechas fuera de Canada.</t>
    </r>
  </si>
  <si>
    <r>
      <rPr>
        <sz val="10"/>
        <color theme="9"/>
        <rFont val="Century Gothic"/>
        <family val="2"/>
        <scheme val="minor"/>
      </rPr>
      <t>✅</t>
    </r>
    <r>
      <rPr>
        <sz val="10"/>
        <color theme="1"/>
        <rFont val="Century Gothic"/>
        <family val="2"/>
        <scheme val="minor"/>
      </rPr>
      <t xml:space="preserve"> </t>
    </r>
    <r>
      <rPr>
        <b/>
        <sz val="10"/>
        <color theme="1"/>
        <rFont val="Century Gothic"/>
        <family val="2"/>
        <scheme val="minor"/>
      </rPr>
      <t>Nota:</t>
    </r>
    <r>
      <rPr>
        <sz val="10"/>
        <color theme="1"/>
        <rFont val="Century Gothic"/>
        <family val="2"/>
        <scheme val="minor"/>
      </rPr>
      <t xml:space="preserve"> Si tiene gastos compartidos (ej. internet usado tanto para negocio como personal), use la hoja de 🏠 Gastos de Uso del Hogar</t>
    </r>
  </si>
  <si>
    <t>◾Publicidad y Promoción</t>
  </si>
  <si>
    <t>3️⃣ 🚜 Activos de Capital &amp; Inventario</t>
  </si>
  <si>
    <r>
      <rPr>
        <b/>
        <sz val="10"/>
        <color theme="1"/>
        <rFont val="Century Gothic"/>
        <family val="2"/>
        <scheme val="minor"/>
      </rPr>
      <t>➡ Objetivo:</t>
    </r>
    <r>
      <rPr>
        <sz val="10"/>
        <color theme="1"/>
        <rFont val="Century Gothic"/>
        <family val="2"/>
        <scheme val="minor"/>
      </rPr>
      <t xml:space="preserve"> Registrar activos y bienes que duran más de un año y deben depreciarse con el tiempo.</t>
    </r>
  </si>
  <si>
    <t>Valor de Inventario al Principio del Año Fiscal / Opening Inventory Value:</t>
  </si>
  <si>
    <t>Valor de Inventario al Final del Año Fiscal / Closing Inventory Value:</t>
  </si>
  <si>
    <r>
      <rPr>
        <b/>
        <sz val="10"/>
        <color theme="1"/>
        <rFont val="Century Gothic"/>
        <family val="2"/>
        <scheme val="minor"/>
      </rPr>
      <t>Fecha</t>
    </r>
    <r>
      <rPr>
        <sz val="10"/>
        <color theme="1"/>
        <rFont val="Century Gothic"/>
        <family val="2"/>
        <scheme val="minor"/>
      </rPr>
      <t xml:space="preserve"> → Fecha de la compra.</t>
    </r>
  </si>
  <si>
    <r>
      <rPr>
        <b/>
        <sz val="10"/>
        <color theme="1"/>
        <rFont val="Century Gothic"/>
        <family val="2"/>
        <scheme val="minor"/>
      </rPr>
      <t>Cantidad Neta</t>
    </r>
    <r>
      <rPr>
        <sz val="10"/>
        <color theme="1"/>
        <rFont val="Century Gothic"/>
        <family val="2"/>
        <scheme val="minor"/>
      </rPr>
      <t xml:space="preserve"> → El monto total de tus ingresos antes de aplicar el HST.</t>
    </r>
  </si>
  <si>
    <r>
      <rPr>
        <b/>
        <sz val="10"/>
        <color theme="1"/>
        <rFont val="Century Gothic"/>
        <family val="2"/>
        <scheme val="minor"/>
      </rPr>
      <t>GST/HST pagado</t>
    </r>
    <r>
      <rPr>
        <sz val="10"/>
        <color theme="1"/>
        <rFont val="Century Gothic"/>
        <family val="2"/>
        <scheme val="minor"/>
      </rPr>
      <t xml:space="preserve"> → Monto de GST/HST si aplica.</t>
    </r>
  </si>
  <si>
    <r>
      <rPr>
        <b/>
        <sz val="10"/>
        <color theme="1"/>
        <rFont val="Century Gothic"/>
        <family val="2"/>
        <scheme val="minor"/>
      </rPr>
      <t>Categoría de Gasto</t>
    </r>
    <r>
      <rPr>
        <sz val="10"/>
        <color theme="1"/>
        <rFont val="Century Gothic"/>
        <family val="2"/>
        <scheme val="minor"/>
      </rPr>
      <t xml:space="preserve"> → Seleccione una de las siguientes categorías:</t>
    </r>
  </si>
  <si>
    <r>
      <rPr>
        <b/>
        <sz val="10"/>
        <color theme="1"/>
        <rFont val="Century Gothic"/>
        <family val="2"/>
        <scheme val="minor"/>
      </rPr>
      <t>Descripcion</t>
    </r>
    <r>
      <rPr>
        <sz val="10"/>
        <color theme="1"/>
        <rFont val="Century Gothic"/>
        <family val="2"/>
        <scheme val="minor"/>
      </rPr>
      <t xml:space="preserve"> → (Opcional) Lo que quiera clarificar del gasto</t>
    </r>
  </si>
  <si>
    <r>
      <rPr>
        <b/>
        <sz val="10"/>
        <color theme="1"/>
        <rFont val="Century Gothic"/>
        <family val="2"/>
        <scheme val="minor"/>
      </rPr>
      <t>Fecha</t>
    </r>
    <r>
      <rPr>
        <sz val="10"/>
        <color theme="1"/>
        <rFont val="Century Gothic"/>
        <family val="2"/>
        <scheme val="minor"/>
      </rPr>
      <t xml:space="preserve"> → Fecha en que recibió el pago.</t>
    </r>
  </si>
  <si>
    <r>
      <rPr>
        <b/>
        <sz val="10"/>
        <color theme="1"/>
        <rFont val="Century Gothic"/>
        <family val="2"/>
        <scheme val="minor"/>
      </rPr>
      <t>Cantidad Neta</t>
    </r>
    <r>
      <rPr>
        <sz val="10"/>
        <color theme="1"/>
        <rFont val="Century Gothic"/>
        <family val="2"/>
        <scheme val="minor"/>
      </rPr>
      <t xml:space="preserve">  → Valor antes de impuestos (sin GST/HST)</t>
    </r>
  </si>
  <si>
    <r>
      <rPr>
        <b/>
        <sz val="10"/>
        <color theme="1"/>
        <rFont val="Century Gothic"/>
        <family val="2"/>
        <scheme val="minor"/>
      </rPr>
      <t>Categoria</t>
    </r>
    <r>
      <rPr>
        <sz val="10"/>
        <color theme="1"/>
        <rFont val="Century Gothic"/>
        <family val="2"/>
        <scheme val="minor"/>
      </rPr>
      <t xml:space="preserve"> → Venta Imponible a HST o Exenta al HST</t>
    </r>
  </si>
  <si>
    <r>
      <rPr>
        <b/>
        <sz val="10"/>
        <color theme="1"/>
        <rFont val="Century Gothic"/>
        <family val="2"/>
        <scheme val="minor"/>
      </rPr>
      <t>Cliente o Fuente</t>
    </r>
    <r>
      <rPr>
        <sz val="10"/>
        <color theme="1"/>
        <rFont val="Century Gothic"/>
        <family val="2"/>
        <scheme val="minor"/>
      </rPr>
      <t xml:space="preserve"> → (Opcional) Quién le pagó (nombre del cliente, empresa, etc.).</t>
    </r>
  </si>
  <si>
    <r>
      <rPr>
        <b/>
        <sz val="10"/>
        <color theme="1"/>
        <rFont val="Century Gothic"/>
        <family val="2"/>
        <scheme val="minor"/>
      </rPr>
      <t>Detalles</t>
    </r>
    <r>
      <rPr>
        <sz val="10"/>
        <color theme="1"/>
        <rFont val="Century Gothic"/>
        <family val="2"/>
        <scheme val="minor"/>
      </rPr>
      <t xml:space="preserve"> → (Opcional) Lo que quiera clarificar, (ej: Motivo del ingreso, servicio prestado, venta de producto).</t>
    </r>
  </si>
  <si>
    <t>Lista de Activos Comprados:</t>
  </si>
  <si>
    <r>
      <rPr>
        <b/>
        <sz val="10"/>
        <color theme="1"/>
        <rFont val="Century Gothic"/>
        <family val="2"/>
        <scheme val="minor"/>
      </rPr>
      <t>Activo Comprado</t>
    </r>
    <r>
      <rPr>
        <sz val="10"/>
        <color theme="1"/>
        <rFont val="Century Gothic"/>
        <family val="2"/>
        <scheme val="minor"/>
      </rPr>
      <t xml:space="preserve"> → Nombre/marca/modelo del Activo comprado durante el año fiscal. (Ej. computadora, Ford F150, herramientas)</t>
    </r>
  </si>
  <si>
    <r>
      <rPr>
        <b/>
        <sz val="10"/>
        <color theme="1"/>
        <rFont val="Century Gothic"/>
        <family val="2"/>
        <scheme val="minor"/>
      </rPr>
      <t>Valor de Inventario al Principio del Año Fiscal</t>
    </r>
    <r>
      <rPr>
        <sz val="10"/>
        <color theme="1"/>
        <rFont val="Century Gothic"/>
        <family val="2"/>
        <scheme val="minor"/>
      </rPr>
      <t xml:space="preserve"> → Valor o costo del inventario a la mano al principio del año fiscal (ej. Ene 1)</t>
    </r>
  </si>
  <si>
    <r>
      <rPr>
        <b/>
        <sz val="10"/>
        <color theme="1"/>
        <rFont val="Century Gothic"/>
        <family val="2"/>
        <scheme val="minor"/>
      </rPr>
      <t xml:space="preserve">Valor de Inventario al Final del Año Fiscal  </t>
    </r>
    <r>
      <rPr>
        <sz val="10"/>
        <color theme="1"/>
        <rFont val="Century Gothic"/>
        <family val="2"/>
        <scheme val="minor"/>
      </rPr>
      <t xml:space="preserve">→ Valor o costo del inventario a la mano al final del año fiscal (ej. Dic 31). </t>
    </r>
  </si>
  <si>
    <r>
      <rPr>
        <b/>
        <sz val="10"/>
        <color theme="1"/>
        <rFont val="Century Gothic"/>
        <family val="2"/>
        <scheme val="minor"/>
      </rPr>
      <t>Fecha de Compra</t>
    </r>
    <r>
      <rPr>
        <sz val="10"/>
        <color theme="1"/>
        <rFont val="Century Gothic"/>
        <family val="2"/>
        <scheme val="minor"/>
      </rPr>
      <t xml:space="preserve"> → Fecha cuando el activo fue comprado</t>
    </r>
  </si>
  <si>
    <r>
      <rPr>
        <b/>
        <sz val="10"/>
        <color theme="1"/>
        <rFont val="Century Gothic"/>
        <family val="2"/>
        <scheme val="minor"/>
      </rPr>
      <t>% de Uso de Negocio</t>
    </r>
    <r>
      <rPr>
        <sz val="10"/>
        <color theme="1"/>
        <rFont val="Century Gothic"/>
        <family val="2"/>
        <scheme val="minor"/>
      </rPr>
      <t xml:space="preserve"> → Indique el porcentaje de uso de negocio si el activo es usado para uso personal y comercial.</t>
    </r>
  </si>
  <si>
    <r>
      <rPr>
        <b/>
        <sz val="10"/>
        <color theme="1"/>
        <rFont val="Century Gothic"/>
        <family val="2"/>
        <scheme val="minor"/>
      </rPr>
      <t xml:space="preserve">$ Costo (antes de HST) </t>
    </r>
    <r>
      <rPr>
        <sz val="10"/>
        <color theme="1"/>
        <rFont val="Century Gothic"/>
        <family val="2"/>
        <scheme val="minor"/>
      </rPr>
      <t>→ Costo del activo antes del HST en la factura o recibo.</t>
    </r>
  </si>
  <si>
    <r>
      <rPr>
        <b/>
        <sz val="10"/>
        <color theme="1"/>
        <rFont val="Century Gothic"/>
        <family val="2"/>
        <scheme val="minor"/>
      </rPr>
      <t>HST Pagado</t>
    </r>
    <r>
      <rPr>
        <sz val="10"/>
        <color theme="1"/>
        <rFont val="Century Gothic"/>
        <family val="2"/>
        <scheme val="minor"/>
      </rPr>
      <t xml:space="preserve"> → Monto del HST en la factura o recibo de la compra del activo</t>
    </r>
  </si>
  <si>
    <t>Lista de Activos Vendido:</t>
  </si>
  <si>
    <r>
      <rPr>
        <b/>
        <sz val="10"/>
        <color theme="1"/>
        <rFont val="Century Gothic"/>
        <family val="2"/>
        <scheme val="minor"/>
      </rPr>
      <t>Activo Comprado</t>
    </r>
    <r>
      <rPr>
        <sz val="10"/>
        <color theme="1"/>
        <rFont val="Century Gothic"/>
        <family val="2"/>
        <scheme val="minor"/>
      </rPr>
      <t xml:space="preserve"> → Nombre/marca/modelo del Activo vendido durante el año fiscal. (Ej. computadora, Ford F150, herramientas)</t>
    </r>
  </si>
  <si>
    <r>
      <rPr>
        <b/>
        <sz val="10"/>
        <color theme="1"/>
        <rFont val="Century Gothic"/>
        <family val="2"/>
        <scheme val="minor"/>
      </rPr>
      <t>Fecha de Venta</t>
    </r>
    <r>
      <rPr>
        <sz val="10"/>
        <color theme="1"/>
        <rFont val="Century Gothic"/>
        <family val="2"/>
        <scheme val="minor"/>
      </rPr>
      <t xml:space="preserve"> → Fecha cuando el activo fue vendido</t>
    </r>
  </si>
  <si>
    <r>
      <rPr>
        <b/>
        <sz val="10"/>
        <color theme="1"/>
        <rFont val="Century Gothic"/>
        <family val="2"/>
        <scheme val="minor"/>
      </rPr>
      <t xml:space="preserve">$ Venta (antes de HST) </t>
    </r>
    <r>
      <rPr>
        <sz val="10"/>
        <color theme="1"/>
        <rFont val="Century Gothic"/>
        <family val="2"/>
        <scheme val="minor"/>
      </rPr>
      <t>→ Precio al cual el activo fue vendido antes del HST.</t>
    </r>
  </si>
  <si>
    <t>Porcion de HST / HST Portion</t>
  </si>
  <si>
    <r>
      <rPr>
        <b/>
        <sz val="10"/>
        <color theme="1"/>
        <rFont val="Century Gothic"/>
        <family val="2"/>
        <scheme val="minor"/>
      </rPr>
      <t>Porcion de HST</t>
    </r>
    <r>
      <rPr>
        <sz val="10"/>
        <color theme="1"/>
        <rFont val="Century Gothic"/>
        <family val="2"/>
        <scheme val="minor"/>
      </rPr>
      <t xml:space="preserve"> → Monto del HST en la factura o recibo de la venta del activo. Si esta registrado para el HST tiene que cobrar HST a la venta de  activos.</t>
    </r>
  </si>
  <si>
    <r>
      <rPr>
        <b/>
        <sz val="10"/>
        <color theme="9"/>
        <rFont val="Century Gothic"/>
        <family val="2"/>
        <scheme val="minor"/>
      </rPr>
      <t>✅</t>
    </r>
    <r>
      <rPr>
        <b/>
        <sz val="10"/>
        <color theme="1"/>
        <rFont val="Century Gothic"/>
        <family val="2"/>
        <scheme val="minor"/>
      </rPr>
      <t xml:space="preserve"> Nota:</t>
    </r>
    <r>
      <rPr>
        <sz val="10"/>
        <color theme="1"/>
        <rFont val="Century Gothic"/>
        <family val="2"/>
        <scheme val="minor"/>
      </rPr>
      <t xml:space="preserve"> La depreciación no se deduce de inmediato, sino a lo largo del tiempo bajo la Asignación de Costo de Capital (CCA).</t>
    </r>
  </si>
  <si>
    <r>
      <rPr>
        <b/>
        <sz val="10"/>
        <color rgb="FF005875"/>
        <rFont val="Century Gothic"/>
        <family val="2"/>
        <scheme val="minor"/>
      </rPr>
      <t>Inventario</t>
    </r>
    <r>
      <rPr>
        <b/>
        <sz val="10"/>
        <color theme="1"/>
        <rFont val="Century Gothic"/>
        <family val="2"/>
        <scheme val="minor"/>
      </rPr>
      <t xml:space="preserve">: </t>
    </r>
    <r>
      <rPr>
        <sz val="10"/>
        <color theme="1"/>
        <rFont val="Century Gothic"/>
        <family val="2"/>
        <scheme val="minor"/>
      </rPr>
      <t>Solamente aplica si compra y vende productos y mantiene inventario.</t>
    </r>
  </si>
  <si>
    <t>4️⃣ 🏠 Gastos de Uso del Hogar</t>
  </si>
  <si>
    <r>
      <t xml:space="preserve">Fecha en que se compró 
</t>
    </r>
    <r>
      <rPr>
        <sz val="11"/>
        <color theme="1" tint="4.9989318521683403E-2"/>
        <rFont val="Century Gothic"/>
        <family val="2"/>
        <scheme val="major"/>
      </rPr>
      <t xml:space="preserve">(si se compró este año) </t>
    </r>
  </si>
  <si>
    <r>
      <t xml:space="preserve">Fecha en que se vendió 
</t>
    </r>
    <r>
      <rPr>
        <sz val="11"/>
        <color theme="1" tint="4.9989318521683403E-2"/>
        <rFont val="Century Gothic"/>
        <family val="2"/>
        <scheme val="major"/>
      </rPr>
      <t xml:space="preserve">(si se vendió este año) </t>
    </r>
  </si>
  <si>
    <r>
      <t xml:space="preserve">Precio de compra
</t>
    </r>
    <r>
      <rPr>
        <sz val="11"/>
        <color theme="1" tint="4.9989318521683403E-2"/>
        <rFont val="Century Gothic"/>
        <family val="2"/>
        <scheme val="major"/>
      </rPr>
      <t xml:space="preserve"> (si se compró este año) </t>
    </r>
  </si>
  <si>
    <r>
      <t xml:space="preserve">Precio de venta 
</t>
    </r>
    <r>
      <rPr>
        <sz val="11"/>
        <color theme="1" tint="4.9989318521683403E-2"/>
        <rFont val="Century Gothic"/>
        <family val="2"/>
        <scheme val="major"/>
      </rPr>
      <t xml:space="preserve">(si se vendió este año) </t>
    </r>
  </si>
  <si>
    <r>
      <t>Gastos Totales</t>
    </r>
    <r>
      <rPr>
        <sz val="11"/>
        <color theme="1" tint="4.9989318521683403E-2"/>
        <rFont val="Aptos"/>
        <family val="2"/>
      </rPr>
      <t xml:space="preserve"> → Ingrese los costos anuales de:</t>
    </r>
  </si>
  <si>
    <r>
      <t>Porcentaje de uso comercial</t>
    </r>
    <r>
      <rPr>
        <sz val="11"/>
        <color theme="1" tint="4.9989318521683403E-2"/>
        <rFont val="Aptos"/>
        <family val="2"/>
      </rPr>
      <t xml:space="preserve"> → Ejemplo: Si su oficina ocupa el </t>
    </r>
    <r>
      <rPr>
        <b/>
        <sz val="11"/>
        <color theme="1" tint="4.9989318521683403E-2"/>
        <rFont val="Aptos"/>
        <family val="2"/>
      </rPr>
      <t>20% de su casa</t>
    </r>
    <r>
      <rPr>
        <sz val="11"/>
        <color theme="1" tint="4.9989318521683403E-2"/>
        <rFont val="Aptos"/>
        <family val="2"/>
      </rPr>
      <t xml:space="preserve">, solo puede deducir el </t>
    </r>
    <r>
      <rPr>
        <b/>
        <sz val="11"/>
        <color theme="1" tint="4.9989318521683403E-2"/>
        <rFont val="Aptos"/>
        <family val="2"/>
      </rPr>
      <t>20% de los costos</t>
    </r>
    <r>
      <rPr>
        <sz val="11"/>
        <color theme="1" tint="4.9989318521683403E-2"/>
        <rFont val="Aptos"/>
        <family val="2"/>
      </rPr>
      <t>.</t>
    </r>
  </si>
  <si>
    <r>
      <t>Cálculo Automático</t>
    </r>
    <r>
      <rPr>
        <sz val="11"/>
        <color theme="1" tint="4.9989318521683403E-2"/>
        <rFont val="Aptos"/>
        <family val="2"/>
      </rPr>
      <t xml:space="preserve"> → La hoja calculará automáticamente la parte deducible del negocio.</t>
    </r>
  </si>
  <si>
    <t>◾Alquiler o hipoteca.</t>
  </si>
  <si>
    <t>◾Electricidad, agua, calefacción, gas.</t>
  </si>
  <si>
    <t>◾Impuestos a la propiedad.</t>
  </si>
  <si>
    <t>◾Seguro del hogar.</t>
  </si>
  <si>
    <t>◾Mantenimiento y reparaciones.</t>
  </si>
  <si>
    <r>
      <rPr>
        <sz val="11"/>
        <color rgb="FFFF0000"/>
        <rFont val="Aptos"/>
        <family val="2"/>
      </rPr>
      <t>📌</t>
    </r>
    <r>
      <rPr>
        <sz val="11"/>
        <color theme="1" tint="4.9989318521683403E-2"/>
        <rFont val="Aptos"/>
        <family val="2"/>
      </rPr>
      <t xml:space="preserve"> </t>
    </r>
    <r>
      <rPr>
        <b/>
        <sz val="11"/>
        <color theme="1" tint="4.9989318521683403E-2"/>
        <rFont val="Aptos"/>
        <family val="2"/>
      </rPr>
      <t>Cómo llenarlo:</t>
    </r>
  </si>
  <si>
    <r>
      <t xml:space="preserve">➡ </t>
    </r>
    <r>
      <rPr>
        <b/>
        <sz val="11"/>
        <color theme="1" tint="4.9989318521683403E-2"/>
        <rFont val="Aptos"/>
        <family val="2"/>
      </rPr>
      <t>Objetivo:</t>
    </r>
    <r>
      <rPr>
        <sz val="11"/>
        <color theme="1" tint="4.9989318521683403E-2"/>
        <rFont val="Aptos"/>
        <family val="2"/>
      </rPr>
      <t xml:space="preserve"> Registrar </t>
    </r>
    <r>
      <rPr>
        <b/>
        <sz val="11"/>
        <color theme="1" tint="4.9989318521683403E-2"/>
        <rFont val="Aptos"/>
        <family val="2"/>
      </rPr>
      <t>los costos de mantener su hogar</t>
    </r>
    <r>
      <rPr>
        <sz val="11"/>
        <color theme="1" tint="4.9989318521683403E-2"/>
        <rFont val="Aptos"/>
        <family val="2"/>
      </rPr>
      <t xml:space="preserve"> si usa parte de su hogar para su negocio.</t>
    </r>
  </si>
  <si>
    <r>
      <rPr>
        <sz val="11"/>
        <color theme="9"/>
        <rFont val="Aptos"/>
        <family val="2"/>
      </rPr>
      <t xml:space="preserve">✅ </t>
    </r>
    <r>
      <rPr>
        <sz val="11"/>
        <color theme="1" tint="4.9989318521683403E-2"/>
        <rFont val="Aptos"/>
        <family val="2"/>
      </rPr>
      <t>Es su principal lugar de negocios.</t>
    </r>
  </si>
  <si>
    <r>
      <rPr>
        <sz val="11"/>
        <color theme="9"/>
        <rFont val="Aptos"/>
        <family val="2"/>
      </rPr>
      <t>✅</t>
    </r>
    <r>
      <rPr>
        <sz val="11"/>
        <color theme="1" tint="4.9989318521683403E-2"/>
        <rFont val="Aptos"/>
        <family val="2"/>
      </rPr>
      <t xml:space="preserve"> Utiliza el espacio exclusivamente para obtener ingresos de su negocio y lo usa de manera regular y continua para reunirse con clientes, clientes o pacientes.</t>
    </r>
  </si>
  <si>
    <r>
      <rPr>
        <sz val="11"/>
        <color theme="5"/>
        <rFont val="Aptos"/>
        <family val="2"/>
      </rPr>
      <t>⚠️</t>
    </r>
    <r>
      <rPr>
        <sz val="11"/>
        <color theme="1" tint="4.9989318521683403E-2"/>
        <rFont val="Aptos"/>
        <family val="2"/>
      </rPr>
      <t>Puede deducir los gastos relacionados con el uso de un espacio de trabajo en su hogar, siempre que cumpla una de las siguientes condiciones:</t>
    </r>
  </si>
  <si>
    <r>
      <rPr>
        <sz val="11"/>
        <color theme="9"/>
        <rFont val="Aptos"/>
        <family val="2"/>
      </rPr>
      <t>✅</t>
    </r>
    <r>
      <rPr>
        <sz val="11"/>
        <color theme="1" tint="4.9989318521683403E-2"/>
        <rFont val="Aptos"/>
        <family val="2"/>
      </rPr>
      <t xml:space="preserve"> </t>
    </r>
    <r>
      <rPr>
        <b/>
        <sz val="11"/>
        <color theme="1" tint="4.9989318521683403E-2"/>
        <rFont val="Aptos"/>
        <family val="2"/>
      </rPr>
      <t>Nota:</t>
    </r>
    <r>
      <rPr>
        <sz val="11"/>
        <color theme="1" tint="4.9989318521683403E-2"/>
        <rFont val="Aptos"/>
        <family val="2"/>
      </rPr>
      <t xml:space="preserve"> No puede usar estos gastos para generar pérdidas, solo reducir ingresos imponibles.</t>
    </r>
  </si>
  <si>
    <t xml:space="preserve">5️⃣ 🚗 Gastos de Motor Vehículo </t>
  </si>
  <si>
    <r>
      <t xml:space="preserve">➡ </t>
    </r>
    <r>
      <rPr>
        <b/>
        <sz val="11"/>
        <color theme="1" tint="4.9989318521683403E-2"/>
        <rFont val="Aptos"/>
        <family val="2"/>
      </rPr>
      <t>Objetivo:</t>
    </r>
    <r>
      <rPr>
        <sz val="11"/>
        <color theme="1" tint="4.9989318521683403E-2"/>
        <rFont val="Aptos"/>
        <family val="2"/>
      </rPr>
      <t xml:space="preserve"> Registrar los costos de </t>
    </r>
    <r>
      <rPr>
        <b/>
        <sz val="11"/>
        <color theme="1" tint="4.9989318521683403E-2"/>
        <rFont val="Aptos"/>
        <family val="2"/>
      </rPr>
      <t>operar un vehículo</t>
    </r>
    <r>
      <rPr>
        <sz val="11"/>
        <color theme="1" tint="4.9989318521683403E-2"/>
        <rFont val="Aptos"/>
        <family val="2"/>
      </rPr>
      <t xml:space="preserve"> utilizado para el negocio.</t>
    </r>
  </si>
  <si>
    <r>
      <t>Kilómetros Totales del Año</t>
    </r>
    <r>
      <rPr>
        <sz val="11"/>
        <color theme="1" tint="4.9989318521683403E-2"/>
        <rFont val="Aptos"/>
        <family val="2"/>
      </rPr>
      <t xml:space="preserve"> → Cuántos kilómetros condujo en total.</t>
    </r>
  </si>
  <si>
    <r>
      <t>Kilómetros Comerciales</t>
    </r>
    <r>
      <rPr>
        <sz val="11"/>
        <color theme="1" tint="4.9989318521683403E-2"/>
        <rFont val="Aptos"/>
        <family val="2"/>
      </rPr>
      <t xml:space="preserve"> → Cuántos kilómetros fueron exclusivamente para el negocio.</t>
    </r>
  </si>
  <si>
    <r>
      <t>Parte Deducible</t>
    </r>
    <r>
      <rPr>
        <sz val="11"/>
        <color theme="1" tint="4.9989318521683403E-2"/>
        <rFont val="Aptos"/>
        <family val="2"/>
      </rPr>
      <t xml:space="preserve"> → La hoja calculará automáticamente qué parte de los gastos puede deducir según el uso comercial.</t>
    </r>
  </si>
  <si>
    <t>◾Gasolina y aceite.</t>
  </si>
  <si>
    <t>◾Seguro del vehículo.</t>
  </si>
  <si>
    <t>◾Licencia y registro.</t>
  </si>
  <si>
    <t>◾Intereses en préstamo del vehículo.</t>
  </si>
  <si>
    <r>
      <rPr>
        <sz val="11"/>
        <color theme="9"/>
        <rFont val="Aptos"/>
        <family val="2"/>
      </rPr>
      <t>✅</t>
    </r>
    <r>
      <rPr>
        <sz val="11"/>
        <color theme="1" tint="4.9989318521683403E-2"/>
        <rFont val="Aptos"/>
        <family val="2"/>
      </rPr>
      <t xml:space="preserve"> </t>
    </r>
    <r>
      <rPr>
        <b/>
        <sz val="11"/>
        <color theme="1" tint="4.9989318521683403E-2"/>
        <rFont val="Aptos"/>
        <family val="2"/>
      </rPr>
      <t>Nota:</t>
    </r>
    <r>
      <rPr>
        <sz val="11"/>
        <color theme="1" tint="4.9989318521683403E-2"/>
        <rFont val="Aptos"/>
        <family val="2"/>
      </rPr>
      <t xml:space="preserve"> </t>
    </r>
    <r>
      <rPr>
        <b/>
        <sz val="11"/>
        <color theme="1" tint="4.9989318521683403E-2"/>
        <rFont val="Aptos"/>
        <family val="2"/>
      </rPr>
      <t>Debe llevar un registro de kilometraje</t>
    </r>
    <r>
      <rPr>
        <sz val="11"/>
        <color theme="1" tint="4.9989318521683403E-2"/>
        <rFont val="Aptos"/>
        <family val="2"/>
      </rPr>
      <t xml:space="preserve"> para respaldar su deducción ante la CRA</t>
    </r>
  </si>
  <si>
    <r>
      <t>Marca del Vehículo</t>
    </r>
    <r>
      <rPr>
        <sz val="11"/>
        <color theme="1" tint="4.9989318521683403E-2"/>
        <rFont val="Aptos"/>
        <family val="2"/>
      </rPr>
      <t xml:space="preserve"> → Ingrese el manufacturador o marca del vehículo</t>
    </r>
  </si>
  <si>
    <t xml:space="preserve">Modelo del vehículo </t>
  </si>
  <si>
    <t>🚗 Gastos de Motor Vehiculo #2 / Motor Vehicle Expenses #2🚚</t>
  </si>
  <si>
    <t>◾Arrendamiento/leasing del vehículo (si aplica).</t>
  </si>
  <si>
    <r>
      <t>Modelo de Vehículo</t>
    </r>
    <r>
      <rPr>
        <sz val="11"/>
        <color theme="1" tint="4.9989318521683403E-2"/>
        <rFont val="Aptos"/>
        <family val="2"/>
      </rPr>
      <t xml:space="preserve"> → Modelo del automobil.</t>
    </r>
  </si>
  <si>
    <r>
      <t>Año de Vehículo</t>
    </r>
    <r>
      <rPr>
        <sz val="11"/>
        <color theme="1" tint="4.9989318521683403E-2"/>
        <rFont val="Aptos"/>
        <family val="2"/>
      </rPr>
      <t xml:space="preserve"> → Año de Manufacturacion del Vehículo en el Registro</t>
    </r>
  </si>
  <si>
    <r>
      <t>Fechas</t>
    </r>
    <r>
      <rPr>
        <sz val="11"/>
        <color theme="1" tint="4.9989318521683403E-2"/>
        <rFont val="Aptos"/>
        <family val="2"/>
      </rPr>
      <t xml:space="preserve"> → Si el Vehículo se compró o se vendió necesitamos las fechas de cuando ocurrio y que cantidad.</t>
    </r>
  </si>
  <si>
    <r>
      <t>Gastos de Vehículo</t>
    </r>
    <r>
      <rPr>
        <sz val="11"/>
        <color theme="1" tint="4.9989318521683403E-2"/>
        <rFont val="Aptos"/>
        <family val="2"/>
      </rPr>
      <t xml:space="preserve"> → Ingrese los costos de:</t>
    </r>
  </si>
  <si>
    <r>
      <rPr>
        <b/>
        <sz val="10"/>
        <color theme="1"/>
        <rFont val="Century Gothic"/>
        <family val="2"/>
        <scheme val="minor"/>
      </rPr>
      <t xml:space="preserve">GST/HST cobrado </t>
    </r>
    <r>
      <rPr>
        <sz val="10"/>
        <color theme="1"/>
        <rFont val="Century Gothic"/>
        <family val="2"/>
        <scheme val="minor"/>
      </rPr>
      <t>→ Si está registrado, incluya el GST/HST cobrado.</t>
    </r>
  </si>
  <si>
    <r>
      <t xml:space="preserve">Para comenzar descarga una copia: 
Vaya a </t>
    </r>
    <r>
      <rPr>
        <b/>
        <sz val="10"/>
        <color theme="0"/>
        <rFont val="Century Gothic"/>
        <family val="2"/>
        <scheme val="minor"/>
      </rPr>
      <t>File</t>
    </r>
    <r>
      <rPr>
        <sz val="10"/>
        <color theme="0"/>
        <rFont val="Century Gothic"/>
        <family val="2"/>
        <scheme val="minor"/>
      </rPr>
      <t xml:space="preserve"> / Archivo → </t>
    </r>
    <r>
      <rPr>
        <b/>
        <sz val="10"/>
        <color theme="0"/>
        <rFont val="Century Gothic"/>
        <family val="2"/>
        <scheme val="minor"/>
      </rPr>
      <t>Save As</t>
    </r>
    <r>
      <rPr>
        <sz val="10"/>
        <color theme="0"/>
        <rFont val="Century Gothic"/>
        <family val="2"/>
        <scheme val="minor"/>
      </rPr>
      <t xml:space="preserve"> / Guardar Como → </t>
    </r>
    <r>
      <rPr>
        <b/>
        <sz val="10"/>
        <color theme="0"/>
        <rFont val="Century Gothic"/>
        <family val="2"/>
        <scheme val="minor"/>
      </rPr>
      <t>Download a Copy</t>
    </r>
    <r>
      <rPr>
        <sz val="10"/>
        <color theme="0"/>
        <rFont val="Century Gothic"/>
        <family val="2"/>
        <scheme val="minor"/>
      </rPr>
      <t xml:space="preserve"> / Descargar una Copia</t>
    </r>
  </si>
  <si>
    <r>
      <rPr>
        <b/>
        <sz val="10"/>
        <color theme="0"/>
        <rFont val="Century Gothic"/>
        <family val="2"/>
        <scheme val="major"/>
      </rPr>
      <t xml:space="preserve">Puede deducir los gastos en los que incurra para operar un vehículo motorizado que utiliza para obtener ingresos comerciales. </t>
    </r>
    <r>
      <rPr>
        <sz val="10"/>
        <color theme="0"/>
        <rFont val="Century Gothic"/>
        <family val="2"/>
        <scheme val="major"/>
      </rPr>
      <t>Para mas informacion, consulte los enlaces de arriba.</t>
    </r>
    <r>
      <rPr>
        <b/>
        <sz val="10"/>
        <color theme="0"/>
        <rFont val="Century Gothic"/>
        <family val="2"/>
        <scheme val="major"/>
      </rPr>
      <t xml:space="preserve">
Instrucciones: 
Categorías de Gastos</t>
    </r>
    <r>
      <rPr>
        <sz val="10"/>
        <color theme="0"/>
        <rFont val="Century Gothic"/>
        <family val="2"/>
        <scheme val="major"/>
      </rPr>
      <t xml:space="preserve">
Identifica las fecha, cantidad neta, el HST y la categoria de los gastos que tengas. Ingresa el costo total de hogar, El porcentaje comercial se va a calcular separadamente,
</t>
    </r>
    <r>
      <rPr>
        <b/>
        <sz val="10"/>
        <color theme="0"/>
        <rFont val="Century Gothic"/>
        <family val="2"/>
        <scheme val="major"/>
      </rPr>
      <t>Rellena las Columnas</t>
    </r>
    <r>
      <rPr>
        <sz val="10"/>
        <color theme="0"/>
        <rFont val="Century Gothic"/>
        <family val="2"/>
        <scheme val="major"/>
      </rPr>
      <t xml:space="preserve">
"Fecha/Date": La fecha de tu gasto
"Neto / Net": Ingresa el monto total del gasto antes del HST.
"HST": Ingresa el monto del HST en tu recibo/factura. Si tu gasto no tiene HST, puedes poner $0.
"Categoria / Category": Selecciona la categoria
"Descripcion / Description": Para mas detalles de tu gasto
</t>
    </r>
  </si>
  <si>
    <t>Lista de Gastos 🚗 / Expenses list 🚚</t>
  </si>
  <si>
    <r>
      <rPr>
        <b/>
        <sz val="10"/>
        <color theme="0"/>
        <rFont val="Century Gothic"/>
        <family val="2"/>
        <scheme val="major"/>
      </rPr>
      <t xml:space="preserve">Puede deducir los gastos en los que incurra para operar un vehículo motorizado que utiliza para obtener ingresos comerciales. </t>
    </r>
    <r>
      <rPr>
        <sz val="10"/>
        <color theme="0"/>
        <rFont val="Century Gothic"/>
        <family val="2"/>
        <scheme val="major"/>
      </rPr>
      <t>Para mas informacion, consulte los enlaces de arriba.</t>
    </r>
    <r>
      <rPr>
        <b/>
        <sz val="10"/>
        <color theme="0"/>
        <rFont val="Century Gothic"/>
        <family val="2"/>
        <scheme val="major"/>
      </rPr>
      <t xml:space="preserve">
Instrucciones: 
Categorías de Gastos</t>
    </r>
    <r>
      <rPr>
        <sz val="10"/>
        <color theme="0"/>
        <rFont val="Century Gothic"/>
        <family val="2"/>
        <scheme val="major"/>
      </rPr>
      <t xml:space="preserve">
Identifica las fecha, cantidad neta, el HST y la categoria de los gastos que tengas. Ingresa el costo total de hogar, El porcentaje comercial se va a calcular separadamente,
</t>
    </r>
    <r>
      <rPr>
        <b/>
        <sz val="10"/>
        <color theme="0"/>
        <rFont val="Century Gothic"/>
        <family val="2"/>
        <scheme val="major"/>
      </rPr>
      <t>Rellena las Columnas</t>
    </r>
    <r>
      <rPr>
        <sz val="10"/>
        <color theme="0"/>
        <rFont val="Century Gothic"/>
        <family val="2"/>
        <scheme val="major"/>
      </rPr>
      <t xml:space="preserve">
"Fecha/Date": La fecha de tu gasto
"Neto / Net": Ingresa el monto total del gasto antes del HST.
"HST": Ingresa el monto del HST en tu recibo/factura. Si tu gasto no tiene HST, puedes poner $0.
"Categoria / Category": Selecciona la categoria
"Descripcion / Description": Para mas detalles de tu gasto</t>
    </r>
  </si>
  <si>
    <t>Inventario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</si>
</sst>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quot;$&quot;#,##0.00"/>
    <numFmt numFmtId="165" formatCode="m/d/yyyy"/>
    <numFmt numFmtId="166" formatCode="_-* #,##0_-;\-* #,##0_-;_-* &quot;-&quot;??_-;_-@_-"/>
  </numFmts>
  <fonts count="44" x14ac:knownFonts="1">
    <font>
      <sz val="11"/>
      <color theme="1" tint="4.9989318521683403E-2"/>
      <name val="Aptos"/>
      <family val="2"/>
    </font>
    <font>
      <sz val="11"/>
      <color theme="1"/>
      <name val="Century Gothic"/>
      <family val="2"/>
      <scheme val="minor"/>
    </font>
    <font>
      <sz val="11"/>
      <color theme="1"/>
      <name val="Aptos"/>
      <family val="2"/>
    </font>
    <font>
      <sz val="10"/>
      <color theme="1" tint="4.9989318521683403E-2"/>
      <name val="Century Gothic"/>
      <family val="1"/>
      <scheme val="minor"/>
    </font>
    <font>
      <sz val="10"/>
      <color theme="1"/>
      <name val="Century Gothic"/>
      <family val="2"/>
      <scheme val="minor"/>
    </font>
    <font>
      <sz val="24"/>
      <color theme="1"/>
      <name val="Century Gothic"/>
      <family val="2"/>
      <scheme val="minor"/>
    </font>
    <font>
      <b/>
      <sz val="10"/>
      <color theme="5"/>
      <name val="Century Gothic"/>
      <family val="2"/>
      <scheme val="minor"/>
    </font>
    <font>
      <sz val="18"/>
      <color theme="1"/>
      <name val="Century Gothic"/>
      <family val="2"/>
      <scheme val="minor"/>
    </font>
    <font>
      <b/>
      <sz val="18"/>
      <color theme="5"/>
      <name val="Century Gothic"/>
      <family val="2"/>
      <scheme val="minor"/>
    </font>
    <font>
      <sz val="11"/>
      <color theme="1" tint="4.9989318521683403E-2"/>
      <name val="Century Gothic"/>
      <family val="2"/>
      <scheme val="minor"/>
    </font>
    <font>
      <b/>
      <sz val="10"/>
      <color theme="1"/>
      <name val="Century Gothic"/>
      <family val="2"/>
      <scheme val="minor"/>
    </font>
    <font>
      <sz val="10"/>
      <color theme="1" tint="4.9989318521683403E-2"/>
      <name val="Century Gothic"/>
      <family val="2"/>
      <scheme val="minor"/>
    </font>
    <font>
      <b/>
      <sz val="24"/>
      <color theme="1"/>
      <name val="Century Gothic"/>
      <family val="2"/>
      <scheme val="major"/>
    </font>
    <font>
      <b/>
      <sz val="24"/>
      <color theme="0"/>
      <name val="Century Gothic"/>
      <family val="2"/>
      <scheme val="major"/>
    </font>
    <font>
      <sz val="18"/>
      <color theme="1"/>
      <name val="Century Gothic"/>
      <family val="2"/>
      <scheme val="major"/>
    </font>
    <font>
      <sz val="11"/>
      <color theme="1" tint="4.9989318521683403E-2"/>
      <name val="Century Gothic"/>
      <family val="2"/>
      <scheme val="major"/>
    </font>
    <font>
      <u/>
      <sz val="11"/>
      <color theme="10"/>
      <name val="Aptos"/>
      <family val="2"/>
    </font>
    <font>
      <sz val="8"/>
      <name val="Aptos"/>
      <family val="2"/>
    </font>
    <font>
      <b/>
      <sz val="11"/>
      <name val="Aptos"/>
      <family val="2"/>
    </font>
    <font>
      <sz val="10"/>
      <color theme="0"/>
      <name val="Century Gothic"/>
      <family val="2"/>
      <scheme val="major"/>
    </font>
    <font>
      <b/>
      <sz val="10"/>
      <color theme="0"/>
      <name val="Century Gothic"/>
      <family val="2"/>
      <scheme val="major"/>
    </font>
    <font>
      <b/>
      <sz val="11"/>
      <color theme="0"/>
      <name val="Century Gothic"/>
      <family val="2"/>
      <scheme val="minor"/>
    </font>
    <font>
      <sz val="11"/>
      <color theme="0"/>
      <name val="Century Gothic"/>
      <family val="2"/>
      <scheme val="minor"/>
    </font>
    <font>
      <b/>
      <sz val="11"/>
      <color theme="1" tint="4.9989318521683403E-2"/>
      <name val="Century Gothic"/>
      <family val="2"/>
      <scheme val="major"/>
    </font>
    <font>
      <sz val="11"/>
      <color theme="1" tint="4.9989318521683403E-2"/>
      <name val="Aptos"/>
      <family val="2"/>
    </font>
    <font>
      <b/>
      <sz val="11"/>
      <color theme="1" tint="4.9989318521683403E-2"/>
      <name val="Aptos"/>
      <family val="2"/>
    </font>
    <font>
      <sz val="9"/>
      <color theme="1"/>
      <name val="Century Gothic"/>
      <family val="2"/>
      <scheme val="minor"/>
    </font>
    <font>
      <sz val="8"/>
      <color theme="1"/>
      <name val="Century Gothic"/>
      <family val="2"/>
      <scheme val="minor"/>
    </font>
    <font>
      <b/>
      <sz val="10"/>
      <color theme="9"/>
      <name val="Century Gothic"/>
      <family val="2"/>
      <scheme val="minor"/>
    </font>
    <font>
      <b/>
      <sz val="10"/>
      <color rgb="FF00B050"/>
      <name val="Century Gothic"/>
      <family val="2"/>
      <scheme val="minor"/>
    </font>
    <font>
      <b/>
      <sz val="10"/>
      <color rgb="FFFF0000"/>
      <name val="Century Gothic"/>
      <family val="2"/>
      <scheme val="minor"/>
    </font>
    <font>
      <sz val="11"/>
      <color rgb="FF005875"/>
      <name val="Aptos"/>
      <family val="2"/>
    </font>
    <font>
      <b/>
      <sz val="24"/>
      <color theme="10"/>
      <name val="Aptos"/>
      <family val="2"/>
    </font>
    <font>
      <sz val="10"/>
      <color rgb="FF005875"/>
      <name val="Century Gothic"/>
      <family val="2"/>
      <scheme val="minor"/>
    </font>
    <font>
      <sz val="10"/>
      <color theme="9"/>
      <name val="Century Gothic"/>
      <family val="2"/>
      <scheme val="minor"/>
    </font>
    <font>
      <b/>
      <sz val="10"/>
      <color rgb="FF005875"/>
      <name val="Century Gothic"/>
      <family val="2"/>
      <scheme val="minor"/>
    </font>
    <font>
      <sz val="11"/>
      <color rgb="FFFF0000"/>
      <name val="Aptos"/>
      <family val="2"/>
    </font>
    <font>
      <sz val="11"/>
      <color theme="9"/>
      <name val="Aptos"/>
      <family val="2"/>
    </font>
    <font>
      <sz val="11"/>
      <color theme="5"/>
      <name val="Aptos"/>
      <family val="2"/>
    </font>
    <font>
      <b/>
      <sz val="16"/>
      <color theme="1"/>
      <name val="Century Gothic"/>
      <family val="2"/>
      <scheme val="minor"/>
    </font>
    <font>
      <b/>
      <sz val="16"/>
      <color rgb="FF005875"/>
      <name val="Century Gothic"/>
      <family val="2"/>
      <scheme val="minor"/>
    </font>
    <font>
      <sz val="11"/>
      <color rgb="FF005875"/>
      <name val="Century Gothic"/>
      <family val="2"/>
      <scheme val="minor"/>
    </font>
    <font>
      <sz val="10"/>
      <color theme="0"/>
      <name val="Century Gothic"/>
      <family val="2"/>
      <scheme val="minor"/>
    </font>
    <font>
      <b/>
      <sz val="10"/>
      <color theme="0"/>
      <name val="Century Gothic"/>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005875"/>
        <bgColor indexed="64"/>
      </patternFill>
    </fill>
    <fill>
      <patternFill patternType="solid">
        <fgColor rgb="FF92D050"/>
        <bgColor indexed="64"/>
      </patternFill>
    </fill>
    <fill>
      <patternFill patternType="solid">
        <fgColor rgb="FF153D4F"/>
        <bgColor indexed="64"/>
      </patternFill>
    </fill>
  </fills>
  <borders count="10">
    <border>
      <left/>
      <right/>
      <top/>
      <bottom/>
      <diagonal/>
    </border>
    <border>
      <left/>
      <right/>
      <top/>
      <bottom style="dotted">
        <color theme="2" tint="-9.9978637043366805E-2"/>
      </bottom>
      <diagonal/>
    </border>
    <border>
      <left/>
      <right/>
      <top/>
      <bottom style="thick">
        <color theme="1"/>
      </bottom>
      <diagonal/>
    </border>
    <border>
      <left/>
      <right/>
      <top/>
      <bottom style="thin">
        <color theme="2" tint="-9.9978637043366805E-2"/>
      </bottom>
      <diagonal/>
    </border>
    <border>
      <left/>
      <right/>
      <top style="thick">
        <color theme="1"/>
      </top>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top/>
      <bottom/>
      <diagonal/>
    </border>
    <border>
      <left style="thin">
        <color theme="0" tint="-0.14996795556505021"/>
      </left>
      <right style="thin">
        <color theme="0" tint="-0.14996795556505021"/>
      </right>
      <top style="thin">
        <color theme="0" tint="-0.14993743705557422"/>
      </top>
      <bottom style="dotted">
        <color theme="2" tint="-9.9978637043366805E-2"/>
      </bottom>
      <diagonal/>
    </border>
    <border>
      <left style="thin">
        <color theme="0" tint="-0.14996795556505021"/>
      </left>
      <right style="thin">
        <color theme="0" tint="-0.14996795556505021"/>
      </right>
      <top style="thin">
        <color theme="0" tint="-0.14993743705557422"/>
      </top>
      <bottom style="dotted">
        <color rgb="FFD0CECE"/>
      </bottom>
      <diagonal/>
    </border>
    <border>
      <left/>
      <right/>
      <top/>
      <bottom style="thin">
        <color indexed="64"/>
      </bottom>
      <diagonal/>
    </border>
  </borders>
  <cellStyleXfs count="6">
    <xf numFmtId="0" fontId="0" fillId="0" borderId="0">
      <alignment horizontal="left" vertical="center" wrapText="1" indent="1"/>
    </xf>
    <xf numFmtId="164" fontId="3" fillId="0" borderId="0" applyFont="0" applyFill="0" applyBorder="0" applyProtection="0">
      <alignment horizontal="right" vertical="center" indent="1"/>
    </xf>
    <xf numFmtId="0" fontId="2" fillId="0" borderId="0"/>
    <xf numFmtId="0" fontId="16" fillId="0" borderId="0" applyNumberFormat="0" applyFill="0" applyBorder="0" applyAlignment="0" applyProtection="0">
      <alignment horizontal="left" vertical="center" wrapText="1" indent="1"/>
    </xf>
    <xf numFmtId="9" fontId="24" fillId="0" borderId="0" applyFont="0" applyFill="0" applyBorder="0" applyAlignment="0" applyProtection="0"/>
    <xf numFmtId="43" fontId="24" fillId="0" borderId="0" applyFont="0" applyFill="0" applyBorder="0" applyAlignment="0" applyProtection="0"/>
  </cellStyleXfs>
  <cellXfs count="99">
    <xf numFmtId="0" fontId="0" fillId="0" borderId="0" xfId="0">
      <alignment horizontal="left" vertical="center" wrapText="1" indent="1"/>
    </xf>
    <xf numFmtId="0" fontId="4" fillId="0" borderId="0" xfId="2" applyFont="1"/>
    <xf numFmtId="0" fontId="5" fillId="0" borderId="0" xfId="2" applyFont="1"/>
    <xf numFmtId="0" fontId="6" fillId="0" borderId="0" xfId="2" applyFont="1" applyAlignment="1">
      <alignment horizontal="left" vertical="center"/>
    </xf>
    <xf numFmtId="0" fontId="4" fillId="0" borderId="0" xfId="2" applyFont="1" applyAlignment="1">
      <alignment horizontal="right"/>
    </xf>
    <xf numFmtId="0" fontId="8" fillId="0" borderId="0" xfId="2" applyFont="1" applyAlignment="1">
      <alignment horizontal="left" vertical="center"/>
    </xf>
    <xf numFmtId="0" fontId="7" fillId="0" borderId="0" xfId="2" applyFont="1" applyAlignment="1">
      <alignment horizontal="left" vertical="center" indent="1"/>
    </xf>
    <xf numFmtId="0" fontId="9" fillId="0" borderId="0" xfId="2" applyFont="1" applyAlignment="1">
      <alignment horizontal="left" vertical="center" indent="1"/>
    </xf>
    <xf numFmtId="14" fontId="4" fillId="0" borderId="0" xfId="2" applyNumberFormat="1" applyFont="1" applyAlignment="1">
      <alignment horizontal="left" vertical="center" indent="1"/>
    </xf>
    <xf numFmtId="0" fontId="9" fillId="0" borderId="0" xfId="0" applyFont="1">
      <alignment horizontal="left" vertical="center" wrapText="1" indent="1"/>
    </xf>
    <xf numFmtId="0" fontId="10" fillId="0" borderId="0" xfId="2" applyFont="1" applyAlignment="1">
      <alignment horizontal="left" vertical="center"/>
    </xf>
    <xf numFmtId="14" fontId="11" fillId="0" borderId="0" xfId="2" applyNumberFormat="1" applyFont="1" applyAlignment="1">
      <alignment horizontal="left" vertical="center" indent="1"/>
    </xf>
    <xf numFmtId="164" fontId="11" fillId="0" borderId="0" xfId="1" applyFont="1" applyFill="1" applyBorder="1" applyAlignment="1">
      <alignment horizontal="left" vertical="center" indent="1"/>
    </xf>
    <xf numFmtId="0" fontId="11" fillId="0" borderId="0" xfId="2" applyFont="1" applyAlignment="1">
      <alignment horizontal="left" vertical="center" indent="1"/>
    </xf>
    <xf numFmtId="0" fontId="11" fillId="0" borderId="0" xfId="2" applyFont="1" applyAlignment="1">
      <alignment horizontal="left" vertical="center" wrapText="1" indent="1"/>
    </xf>
    <xf numFmtId="0" fontId="4" fillId="0" borderId="0" xfId="2" applyFont="1" applyAlignment="1">
      <alignment horizontal="left" vertical="center" indent="1"/>
    </xf>
    <xf numFmtId="0" fontId="4" fillId="0" borderId="0" xfId="2" applyFont="1" applyAlignment="1">
      <alignment horizontal="left" indent="1"/>
    </xf>
    <xf numFmtId="0" fontId="12" fillId="0" borderId="2" xfId="2" applyFont="1" applyBorder="1" applyAlignment="1">
      <alignment vertical="center"/>
    </xf>
    <xf numFmtId="0" fontId="13" fillId="0" borderId="2" xfId="2" applyFont="1" applyBorder="1" applyAlignment="1">
      <alignment vertical="center"/>
    </xf>
    <xf numFmtId="0" fontId="12" fillId="0" borderId="0" xfId="2" applyFont="1" applyAlignment="1">
      <alignment horizontal="left" vertical="center"/>
    </xf>
    <xf numFmtId="0" fontId="15" fillId="0" borderId="0" xfId="2" applyFont="1" applyAlignment="1">
      <alignment horizontal="left" vertical="center" indent="1"/>
    </xf>
    <xf numFmtId="0" fontId="15" fillId="0" borderId="0" xfId="2" applyFont="1" applyAlignment="1">
      <alignment horizontal="left" vertical="center" wrapText="1" indent="1"/>
    </xf>
    <xf numFmtId="0" fontId="16" fillId="0" borderId="0" xfId="3">
      <alignment horizontal="left" vertical="center" wrapText="1" indent="1"/>
    </xf>
    <xf numFmtId="0" fontId="18" fillId="0" borderId="0" xfId="3" applyFont="1">
      <alignment horizontal="left" vertical="center" wrapText="1" indent="1"/>
    </xf>
    <xf numFmtId="0" fontId="14" fillId="2" borderId="0" xfId="2" applyFont="1" applyFill="1" applyAlignment="1">
      <alignment horizontal="left" vertical="center" wrapText="1" indent="1"/>
    </xf>
    <xf numFmtId="164" fontId="14" fillId="2" borderId="0" xfId="1" applyFont="1" applyFill="1" applyBorder="1">
      <alignment horizontal="right" vertical="center" indent="1"/>
    </xf>
    <xf numFmtId="164" fontId="7" fillId="0" borderId="0" xfId="1" applyFont="1" applyFill="1" applyBorder="1">
      <alignment horizontal="right" vertical="center" indent="1"/>
    </xf>
    <xf numFmtId="164" fontId="9" fillId="0" borderId="0" xfId="1" applyFont="1">
      <alignment horizontal="right" vertical="center" indent="1"/>
    </xf>
    <xf numFmtId="164" fontId="9" fillId="0" borderId="3" xfId="1" applyFont="1" applyBorder="1">
      <alignment horizontal="right" vertical="center" indent="1"/>
    </xf>
    <xf numFmtId="164" fontId="4" fillId="0" borderId="0" xfId="1" applyFont="1" applyBorder="1">
      <alignment horizontal="right" vertical="center" indent="1"/>
    </xf>
    <xf numFmtId="164" fontId="0" fillId="2" borderId="0" xfId="1" applyFont="1" applyFill="1" applyBorder="1">
      <alignment horizontal="right" vertical="center" indent="1"/>
    </xf>
    <xf numFmtId="0" fontId="23" fillId="2" borderId="0" xfId="2" applyFont="1" applyFill="1" applyAlignment="1">
      <alignment horizontal="left" vertical="center" wrapText="1" indent="1"/>
    </xf>
    <xf numFmtId="164" fontId="4" fillId="2" borderId="1" xfId="1" applyFont="1" applyFill="1" applyBorder="1">
      <alignment horizontal="right" vertical="center" indent="1"/>
    </xf>
    <xf numFmtId="14" fontId="4" fillId="2" borderId="1" xfId="2" applyNumberFormat="1" applyFont="1" applyFill="1" applyBorder="1" applyAlignment="1">
      <alignment horizontal="left" vertical="center" indent="1"/>
    </xf>
    <xf numFmtId="164" fontId="4" fillId="0" borderId="0" xfId="1" applyFont="1" applyBorder="1" applyAlignment="1">
      <alignment horizontal="right" vertical="center" wrapText="1" indent="1"/>
    </xf>
    <xf numFmtId="164" fontId="11" fillId="2" borderId="0" xfId="1" applyFont="1" applyFill="1" applyBorder="1" applyAlignment="1">
      <alignment horizontal="left" vertical="center" indent="1"/>
    </xf>
    <xf numFmtId="165" fontId="4" fillId="2" borderId="1" xfId="2" applyNumberFormat="1" applyFont="1" applyFill="1" applyBorder="1" applyAlignment="1">
      <alignment horizontal="left" vertical="center" indent="1"/>
    </xf>
    <xf numFmtId="165" fontId="4" fillId="2" borderId="0" xfId="2" applyNumberFormat="1" applyFont="1" applyFill="1" applyAlignment="1">
      <alignment horizontal="left" vertical="center" indent="1"/>
    </xf>
    <xf numFmtId="164" fontId="4" fillId="2" borderId="0" xfId="1" applyFont="1" applyFill="1" applyBorder="1">
      <alignment horizontal="right" vertical="center" indent="1"/>
    </xf>
    <xf numFmtId="14" fontId="11" fillId="0" borderId="0" xfId="2" applyNumberFormat="1" applyFont="1" applyAlignment="1" applyProtection="1">
      <alignment horizontal="left" vertical="center" indent="1"/>
      <protection locked="0"/>
    </xf>
    <xf numFmtId="164" fontId="11" fillId="0" borderId="0" xfId="1" applyFont="1" applyFill="1" applyBorder="1" applyAlignment="1" applyProtection="1">
      <alignment horizontal="left" vertical="center" indent="1"/>
      <protection locked="0"/>
    </xf>
    <xf numFmtId="0" fontId="11" fillId="0" borderId="0" xfId="2" applyFont="1" applyAlignment="1" applyProtection="1">
      <alignment horizontal="left" vertical="center" indent="1"/>
      <protection locked="0"/>
    </xf>
    <xf numFmtId="0" fontId="11" fillId="0" borderId="0" xfId="2" applyFont="1" applyAlignment="1" applyProtection="1">
      <alignment horizontal="left" vertical="center" wrapText="1" indent="1"/>
      <protection locked="0"/>
    </xf>
    <xf numFmtId="0" fontId="4" fillId="0" borderId="0" xfId="2" applyFont="1" applyProtection="1">
      <protection locked="0"/>
    </xf>
    <xf numFmtId="0" fontId="4" fillId="0" borderId="0" xfId="2" applyFont="1" applyAlignment="1" applyProtection="1">
      <alignment horizontal="left" vertical="center" indent="1"/>
      <protection locked="0"/>
    </xf>
    <xf numFmtId="0" fontId="4" fillId="0" borderId="0" xfId="2" applyFont="1" applyAlignment="1" applyProtection="1">
      <alignment horizontal="left" indent="1"/>
      <protection locked="0"/>
    </xf>
    <xf numFmtId="164" fontId="11" fillId="2" borderId="0" xfId="1" applyFont="1" applyFill="1" applyBorder="1" applyAlignment="1" applyProtection="1">
      <alignment horizontal="left" vertical="center" indent="1"/>
    </xf>
    <xf numFmtId="164" fontId="4" fillId="0" borderId="5" xfId="1" applyFont="1" applyBorder="1" applyAlignment="1" applyProtection="1">
      <alignment horizontal="left" vertical="center" indent="1"/>
      <protection locked="0"/>
    </xf>
    <xf numFmtId="0" fontId="4" fillId="0" borderId="0" xfId="2" applyFont="1" applyAlignment="1">
      <alignment horizontal="center"/>
    </xf>
    <xf numFmtId="0" fontId="16" fillId="0" borderId="0" xfId="3" applyAlignment="1">
      <alignment horizontal="left" vertical="center" wrapText="1" indent="1"/>
    </xf>
    <xf numFmtId="164" fontId="4" fillId="0" borderId="0" xfId="1" applyFont="1" applyBorder="1" applyAlignment="1" applyProtection="1">
      <alignment horizontal="left" vertical="center" indent="1"/>
      <protection locked="0"/>
    </xf>
    <xf numFmtId="164" fontId="11" fillId="0" borderId="0" xfId="1" applyFont="1" applyFill="1" applyAlignment="1" applyProtection="1">
      <alignment horizontal="left" vertical="center" indent="1"/>
      <protection locked="0"/>
    </xf>
    <xf numFmtId="164" fontId="11" fillId="2" borderId="0" xfId="1" applyFont="1" applyFill="1" applyAlignment="1" applyProtection="1">
      <alignment horizontal="left" vertical="center" indent="1"/>
    </xf>
    <xf numFmtId="164" fontId="11" fillId="0" borderId="0" xfId="1" applyFont="1" applyFill="1" applyAlignment="1">
      <alignment horizontal="left" vertical="center" indent="1"/>
    </xf>
    <xf numFmtId="164" fontId="11" fillId="2" borderId="0" xfId="1" applyFont="1" applyFill="1" applyAlignment="1">
      <alignment horizontal="left" vertical="center" indent="1"/>
    </xf>
    <xf numFmtId="0" fontId="13" fillId="0" borderId="0" xfId="2" applyFont="1" applyAlignment="1">
      <alignment vertical="center"/>
    </xf>
    <xf numFmtId="9" fontId="11" fillId="0" borderId="0" xfId="4" applyFont="1" applyAlignment="1" applyProtection="1">
      <alignment horizontal="center" vertical="center" wrapText="1"/>
      <protection locked="0"/>
    </xf>
    <xf numFmtId="0" fontId="12" fillId="0" borderId="0" xfId="2" applyFont="1" applyAlignment="1">
      <alignment vertical="center"/>
    </xf>
    <xf numFmtId="0" fontId="18" fillId="2" borderId="0" xfId="3" applyFont="1" applyFill="1">
      <alignment horizontal="left" vertical="center" wrapText="1" indent="1"/>
    </xf>
    <xf numFmtId="0" fontId="16" fillId="2" borderId="0" xfId="3" applyFill="1">
      <alignment horizontal="left" vertical="center" wrapText="1" indent="1"/>
    </xf>
    <xf numFmtId="0" fontId="4" fillId="2" borderId="0" xfId="2" applyFont="1" applyFill="1"/>
    <xf numFmtId="0" fontId="0" fillId="0" borderId="0" xfId="0" applyAlignment="1">
      <alignment horizontal="left" vertical="center" indent="1"/>
    </xf>
    <xf numFmtId="0" fontId="4" fillId="0" borderId="0" xfId="2" applyFont="1" applyAlignment="1">
      <alignment horizontal="left" indent="2"/>
    </xf>
    <xf numFmtId="0" fontId="10" fillId="0" borderId="0" xfId="2" applyFont="1" applyAlignment="1">
      <alignment horizontal="left" indent="1"/>
    </xf>
    <xf numFmtId="0" fontId="4" fillId="6" borderId="0" xfId="2" applyFont="1" applyFill="1"/>
    <xf numFmtId="0" fontId="16" fillId="6" borderId="0" xfId="3" applyFill="1">
      <alignment horizontal="left" vertical="center" wrapText="1" indent="1"/>
    </xf>
    <xf numFmtId="0" fontId="13" fillId="6" borderId="0" xfId="2" applyFont="1" applyFill="1" applyAlignment="1">
      <alignment vertical="center"/>
    </xf>
    <xf numFmtId="0" fontId="5" fillId="6" borderId="0" xfId="2" applyFont="1" applyFill="1"/>
    <xf numFmtId="0" fontId="4" fillId="0" borderId="0" xfId="2" applyFont="1" applyAlignment="1">
      <alignment horizontal="left" indent="5"/>
    </xf>
    <xf numFmtId="0" fontId="4" fillId="0" borderId="0" xfId="2" applyFont="1" applyAlignment="1">
      <alignment horizontal="left" indent="10"/>
    </xf>
    <xf numFmtId="0" fontId="10" fillId="0" borderId="0" xfId="2" applyFont="1" applyAlignment="1">
      <alignment horizontal="left" indent="4"/>
    </xf>
    <xf numFmtId="0" fontId="35" fillId="0" borderId="0" xfId="2" applyFont="1" applyAlignment="1">
      <alignment horizontal="left" indent="4"/>
    </xf>
    <xf numFmtId="14" fontId="10" fillId="2" borderId="8" xfId="2" applyNumberFormat="1" applyFont="1" applyFill="1" applyBorder="1" applyAlignment="1">
      <alignment horizontal="left" vertical="center" wrapText="1" indent="1"/>
    </xf>
    <xf numFmtId="164" fontId="10" fillId="2" borderId="5" xfId="1" applyFont="1" applyFill="1" applyBorder="1" applyAlignment="1" applyProtection="1">
      <alignment horizontal="left" vertical="center" wrapText="1" indent="1"/>
      <protection locked="0"/>
    </xf>
    <xf numFmtId="0" fontId="0" fillId="0" borderId="0" xfId="0" applyAlignment="1">
      <alignment horizontal="left" vertical="center" indent="3"/>
    </xf>
    <xf numFmtId="0" fontId="0" fillId="0" borderId="0" xfId="0" applyAlignment="1">
      <alignment horizontal="left" vertical="center" indent="5"/>
    </xf>
    <xf numFmtId="0" fontId="25" fillId="0" borderId="0" xfId="0" applyFont="1" applyAlignment="1">
      <alignment horizontal="left" vertical="center" indent="5"/>
    </xf>
    <xf numFmtId="0" fontId="0" fillId="0" borderId="0" xfId="0" applyAlignment="1">
      <alignment horizontal="left" vertical="center" indent="6"/>
    </xf>
    <xf numFmtId="14" fontId="39" fillId="2" borderId="7" xfId="2" applyNumberFormat="1" applyFont="1" applyFill="1" applyBorder="1" applyAlignment="1">
      <alignment horizontal="left" vertical="center" wrapText="1" indent="1"/>
    </xf>
    <xf numFmtId="14" fontId="40" fillId="2" borderId="7" xfId="2" applyNumberFormat="1" applyFont="1" applyFill="1" applyBorder="1" applyAlignment="1">
      <alignment horizontal="left" vertical="center" wrapText="1" indent="1"/>
    </xf>
    <xf numFmtId="164" fontId="1" fillId="2" borderId="7" xfId="1" applyFont="1" applyFill="1" applyBorder="1">
      <alignment horizontal="right" vertical="center" indent="1"/>
    </xf>
    <xf numFmtId="164" fontId="41" fillId="2" borderId="7" xfId="1" applyFont="1" applyFill="1" applyBorder="1">
      <alignment horizontal="right" vertical="center" indent="1"/>
    </xf>
    <xf numFmtId="9" fontId="4" fillId="0" borderId="5" xfId="4" applyFont="1" applyBorder="1" applyAlignment="1" applyProtection="1">
      <alignment horizontal="left" vertical="center" indent="1"/>
      <protection locked="0"/>
    </xf>
    <xf numFmtId="43" fontId="4" fillId="0" borderId="5" xfId="5" applyFont="1" applyBorder="1" applyAlignment="1" applyProtection="1">
      <alignment horizontal="left" vertical="center" indent="1"/>
      <protection locked="0"/>
    </xf>
    <xf numFmtId="166" fontId="4" fillId="0" borderId="5" xfId="5" applyNumberFormat="1" applyFont="1" applyBorder="1" applyAlignment="1" applyProtection="1">
      <alignment horizontal="left" vertical="center" indent="1"/>
      <protection locked="0"/>
    </xf>
    <xf numFmtId="49" fontId="4" fillId="0" borderId="5" xfId="1" applyNumberFormat="1" applyFont="1" applyBorder="1" applyAlignment="1" applyProtection="1">
      <alignment horizontal="left" vertical="center" indent="1"/>
      <protection locked="0"/>
    </xf>
    <xf numFmtId="0" fontId="42" fillId="6" borderId="0" xfId="2" applyFont="1" applyFill="1" applyAlignment="1">
      <alignment horizontal="left" vertical="center" wrapText="1"/>
    </xf>
    <xf numFmtId="0" fontId="32" fillId="5" borderId="0" xfId="3" applyFont="1" applyFill="1" applyBorder="1" applyAlignment="1">
      <alignment horizontal="left" vertical="center"/>
    </xf>
    <xf numFmtId="0" fontId="0" fillId="0" borderId="9" xfId="0" applyBorder="1" applyAlignment="1">
      <alignment horizontal="left" vertical="center" wrapText="1"/>
    </xf>
    <xf numFmtId="0" fontId="22" fillId="4" borderId="0" xfId="0" applyFont="1" applyFill="1" applyAlignment="1">
      <alignment horizontal="left" vertical="top" wrapText="1"/>
    </xf>
    <xf numFmtId="0" fontId="22" fillId="4" borderId="0" xfId="0" applyFont="1" applyFill="1" applyAlignment="1">
      <alignment horizontal="left" vertical="top"/>
    </xf>
    <xf numFmtId="0" fontId="19" fillId="3" borderId="4" xfId="2" applyFont="1" applyFill="1" applyBorder="1" applyAlignment="1">
      <alignment horizontal="left" vertical="top" wrapText="1"/>
    </xf>
    <xf numFmtId="0" fontId="19" fillId="4" borderId="4" xfId="2" applyFont="1" applyFill="1" applyBorder="1" applyAlignment="1">
      <alignment horizontal="left" vertical="top" wrapText="1"/>
    </xf>
    <xf numFmtId="0" fontId="18" fillId="0" borderId="6" xfId="3" applyFont="1" applyBorder="1" applyAlignment="1">
      <alignment horizontal="center" vertical="center" wrapText="1"/>
    </xf>
    <xf numFmtId="0" fontId="18" fillId="0" borderId="0" xfId="3" applyFont="1" applyBorder="1" applyAlignment="1">
      <alignment horizontal="center" vertical="center" wrapText="1"/>
    </xf>
    <xf numFmtId="0" fontId="27" fillId="0" borderId="0" xfId="2" applyFont="1" applyAlignment="1">
      <alignment horizontal="left" wrapText="1"/>
    </xf>
    <xf numFmtId="14" fontId="26" fillId="0" borderId="0" xfId="2" applyNumberFormat="1" applyFont="1" applyAlignment="1">
      <alignment horizontal="left" vertical="center" wrapText="1"/>
    </xf>
    <xf numFmtId="164" fontId="4" fillId="0" borderId="6" xfId="1" applyFont="1" applyBorder="1" applyAlignment="1">
      <alignment horizontal="center" vertical="center" wrapText="1"/>
    </xf>
    <xf numFmtId="164" fontId="4" fillId="0" borderId="0" xfId="1" applyFont="1" applyBorder="1" applyAlignment="1">
      <alignment horizontal="center" vertical="center" wrapText="1"/>
    </xf>
  </cellXfs>
  <cellStyles count="6">
    <cellStyle name="Comma" xfId="5" builtinId="3"/>
    <cellStyle name="Currency" xfId="1" builtinId="4"/>
    <cellStyle name="Hyperlink" xfId="3" builtinId="8"/>
    <cellStyle name="Normal" xfId="0" builtinId="0"/>
    <cellStyle name="Normal 2" xfId="2" xr:uid="{DB1841B0-86C0-406E-8B4F-85CD79E20B3B}"/>
    <cellStyle name="Percent" xfId="4" builtinId="5"/>
  </cellStyles>
  <dxfs count="125">
    <dxf>
      <font>
        <strike val="0"/>
        <outline val="0"/>
        <shadow val="0"/>
        <u val="none"/>
        <vertAlign val="baseline"/>
        <name val="Century Gothic"/>
        <family val="2"/>
        <scheme val="minor"/>
      </font>
    </dxf>
    <dxf>
      <font>
        <strike val="0"/>
        <outline val="0"/>
        <shadow val="0"/>
        <u val="none"/>
        <vertAlign val="baseline"/>
        <sz val="10"/>
        <color theme="1"/>
        <name val="Century Gothic"/>
        <family val="2"/>
        <scheme val="minor"/>
      </font>
      <fill>
        <patternFill patternType="solid">
          <fgColor indexed="64"/>
          <bgColor theme="0" tint="-4.9989318521683403E-2"/>
        </patternFill>
      </fill>
    </dxf>
    <dxf>
      <font>
        <strike val="0"/>
        <outline val="0"/>
        <shadow val="0"/>
        <u val="none"/>
        <vertAlign val="baseline"/>
        <name val="Century Gothic"/>
        <family val="2"/>
        <scheme val="minor"/>
      </font>
    </dxf>
    <dxf>
      <font>
        <strike val="0"/>
        <outline val="0"/>
        <shadow val="0"/>
        <u val="none"/>
        <vertAlign val="baseline"/>
        <sz val="10"/>
        <color theme="1"/>
        <name val="Century Gothic"/>
        <family val="2"/>
        <scheme val="minor"/>
      </font>
      <fill>
        <patternFill patternType="solid">
          <fgColor indexed="64"/>
          <bgColor theme="0" tint="-4.9989318521683403E-2"/>
        </patternFill>
      </fill>
    </dxf>
    <dxf>
      <font>
        <b val="0"/>
        <i val="0"/>
        <strike val="0"/>
        <condense val="0"/>
        <extend val="0"/>
        <outline val="0"/>
        <shadow val="0"/>
        <u val="none"/>
        <vertAlign val="baseline"/>
        <sz val="10"/>
        <color theme="1"/>
        <name val="Century Gothic"/>
        <family val="1"/>
        <scheme val="none"/>
      </font>
      <numFmt numFmtId="167" formatCode="&quot;$&quot;#,##0"/>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2"/>
        <scheme val="minor"/>
      </font>
      <fill>
        <patternFill patternType="solid">
          <fgColor indexed="64"/>
          <bgColor theme="0" tint="-4.9989318521683403E-2"/>
        </patternFill>
      </fill>
      <border diagonalUp="0" diagonalDown="0" outline="0">
        <left/>
        <right/>
        <top/>
        <bottom style="dotted">
          <color theme="2" tint="-9.9978637043366805E-2"/>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Century Gothic"/>
        <family val="2"/>
        <scheme val="minor"/>
      </font>
      <numFmt numFmtId="165" formatCode="m/d/yyyy"/>
      <fill>
        <patternFill patternType="solid">
          <fgColor indexed="64"/>
          <bgColor theme="0" tint="-4.9989318521683403E-2"/>
        </patternFill>
      </fill>
      <alignment horizontal="left" vertical="center" textRotation="0" wrapText="0" indent="1" justifyLastLine="0" shrinkToFit="0" readingOrder="0"/>
      <border diagonalUp="0" diagonalDown="0" outline="0">
        <left/>
        <right/>
        <top/>
        <bottom style="dotted">
          <color theme="2" tint="-9.9978637043366805E-2"/>
        </bottom>
      </border>
    </dxf>
    <dxf>
      <font>
        <strike val="0"/>
        <outline val="0"/>
        <shadow val="0"/>
        <u val="none"/>
        <vertAlign val="baseline"/>
        <name val="Century Gothic"/>
        <family val="2"/>
        <scheme val="none"/>
      </font>
    </dxf>
    <dxf>
      <border outline="0">
        <bottom style="dotted">
          <color rgb="FFD0CECE"/>
        </bottom>
      </border>
    </dxf>
    <dxf>
      <font>
        <strike val="0"/>
        <outline val="0"/>
        <shadow val="0"/>
        <u val="none"/>
        <vertAlign val="baseline"/>
        <sz val="10"/>
        <color rgb="FF000000"/>
        <name val="Century Gothic"/>
        <family val="2"/>
        <scheme val="none"/>
      </font>
    </dxf>
    <dxf>
      <border outline="0">
        <bottom style="thin">
          <color rgb="FFD0CECE"/>
        </bottom>
      </border>
    </dxf>
    <dxf>
      <font>
        <b val="0"/>
        <i val="0"/>
        <strike val="0"/>
        <condense val="0"/>
        <extend val="0"/>
        <outline val="0"/>
        <shadow val="0"/>
        <u val="none"/>
        <vertAlign val="baseline"/>
        <sz val="11"/>
        <color theme="1" tint="4.9989318521683403E-2"/>
        <name val="Century Gothic"/>
        <family val="2"/>
        <scheme val="minor"/>
      </font>
      <alignment horizontal="left" vertical="center" textRotation="0" wrapText="0" indent="1" justifyLastLine="0" shrinkToFit="0" readingOrder="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b val="0"/>
        <i val="0"/>
        <strike val="0"/>
        <condense val="0"/>
        <extend val="0"/>
        <outline val="0"/>
        <shadow val="0"/>
        <u val="none"/>
        <vertAlign val="baseline"/>
        <sz val="10"/>
        <color theme="1" tint="4.9989318521683403E-2"/>
        <name val="Century Gothic"/>
        <family val="2"/>
        <scheme val="minor"/>
      </font>
      <numFmt numFmtId="164" formatCode="&quot;$&quot;#,##0.00"/>
      <fill>
        <patternFill patternType="solid">
          <fgColor indexed="64"/>
          <bgColor theme="0" tint="-4.9989318521683403E-2"/>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10"/>
        <color theme="1" tint="4.9989318521683403E-2"/>
        <name val="Century Gothic"/>
        <family val="2"/>
        <scheme val="minor"/>
      </font>
      <fill>
        <patternFill patternType="none">
          <fgColor indexed="64"/>
          <bgColor indexed="65"/>
        </patternFill>
      </fill>
      <alignment horizontal="left" vertical="center" textRotation="0" wrapText="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none"/>
      </font>
      <alignment horizontal="left" textRotation="0" indent="1" justifyLastLine="0" shrinkToFit="0" readingOrder="0"/>
      <protection locked="0" hidden="0"/>
    </dxf>
    <dxf>
      <font>
        <strike val="0"/>
        <outline val="0"/>
        <shadow val="0"/>
        <u val="none"/>
        <vertAlign val="baseline"/>
        <sz val="11"/>
        <color theme="1" tint="4.9989318521683403E-2"/>
        <name val="Century Gothic"/>
        <family val="2"/>
        <scheme val="major"/>
      </font>
      <alignment horizontal="left" textRotation="0" indent="1" justifyLastLine="0" shrinkToFit="0" readingOrder="0"/>
    </dxf>
    <dxf>
      <font>
        <strike val="0"/>
        <outline val="0"/>
        <shadow val="0"/>
        <u val="none"/>
        <vertAlign val="baseline"/>
        <name val="Century Gothic"/>
        <family val="2"/>
        <scheme val="minor"/>
      </font>
    </dxf>
    <dxf>
      <font>
        <strike val="0"/>
        <outline val="0"/>
        <shadow val="0"/>
        <u val="none"/>
        <vertAlign val="baseline"/>
        <sz val="10"/>
        <color theme="1"/>
        <name val="Century Gothic"/>
        <family val="2"/>
        <scheme val="minor"/>
      </font>
      <fill>
        <patternFill patternType="solid">
          <fgColor indexed="64"/>
          <bgColor theme="0" tint="-4.9989318521683403E-2"/>
        </patternFill>
      </fill>
    </dxf>
    <dxf>
      <font>
        <strike val="0"/>
        <outline val="0"/>
        <shadow val="0"/>
        <u val="none"/>
        <vertAlign val="baseline"/>
        <name val="Century Gothic"/>
        <family val="2"/>
        <scheme val="minor"/>
      </font>
    </dxf>
    <dxf>
      <font>
        <strike val="0"/>
        <outline val="0"/>
        <shadow val="0"/>
        <u val="none"/>
        <vertAlign val="baseline"/>
        <sz val="10"/>
        <color theme="1"/>
        <name val="Century Gothic"/>
        <family val="2"/>
        <scheme val="minor"/>
      </font>
      <fill>
        <patternFill patternType="solid">
          <fgColor indexed="64"/>
          <bgColor theme="0" tint="-4.9989318521683403E-2"/>
        </patternFill>
      </fill>
    </dxf>
    <dxf>
      <font>
        <b val="0"/>
        <i val="0"/>
        <strike val="0"/>
        <condense val="0"/>
        <extend val="0"/>
        <outline val="0"/>
        <shadow val="0"/>
        <u val="none"/>
        <vertAlign val="baseline"/>
        <sz val="10"/>
        <color theme="1"/>
        <name val="Century Gothic"/>
        <family val="1"/>
        <scheme val="none"/>
      </font>
      <numFmt numFmtId="167" formatCode="&quot;$&quot;#,##0"/>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2"/>
        <scheme val="minor"/>
      </font>
      <fill>
        <patternFill patternType="solid">
          <fgColor indexed="64"/>
          <bgColor theme="0" tint="-4.9989318521683403E-2"/>
        </patternFill>
      </fill>
      <border diagonalUp="0" diagonalDown="0" outline="0">
        <left/>
        <right/>
        <top/>
        <bottom style="dotted">
          <color theme="2" tint="-9.9978637043366805E-2"/>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Century Gothic"/>
        <family val="2"/>
        <scheme val="minor"/>
      </font>
      <numFmt numFmtId="165" formatCode="m/d/yyyy"/>
      <fill>
        <patternFill patternType="solid">
          <fgColor indexed="64"/>
          <bgColor theme="0" tint="-4.9989318521683403E-2"/>
        </patternFill>
      </fill>
      <alignment horizontal="left" vertical="center" textRotation="0" wrapText="0" indent="1" justifyLastLine="0" shrinkToFit="0" readingOrder="0"/>
      <border diagonalUp="0" diagonalDown="0" outline="0">
        <left/>
        <right/>
        <top/>
        <bottom style="dotted">
          <color theme="2" tint="-9.9978637043366805E-2"/>
        </bottom>
      </border>
    </dxf>
    <dxf>
      <font>
        <strike val="0"/>
        <outline val="0"/>
        <shadow val="0"/>
        <u val="none"/>
        <vertAlign val="baseline"/>
        <name val="Century Gothic"/>
        <family val="2"/>
        <scheme val="none"/>
      </font>
    </dxf>
    <dxf>
      <border outline="0">
        <bottom style="dotted">
          <color rgb="FFD0CECE"/>
        </bottom>
      </border>
    </dxf>
    <dxf>
      <font>
        <strike val="0"/>
        <outline val="0"/>
        <shadow val="0"/>
        <u val="none"/>
        <vertAlign val="baseline"/>
        <sz val="10"/>
        <color rgb="FF000000"/>
        <name val="Century Gothic"/>
        <family val="2"/>
        <scheme val="none"/>
      </font>
    </dxf>
    <dxf>
      <border outline="0">
        <bottom style="thin">
          <color rgb="FFD0CECE"/>
        </bottom>
      </border>
    </dxf>
    <dxf>
      <font>
        <b val="0"/>
        <i val="0"/>
        <strike val="0"/>
        <condense val="0"/>
        <extend val="0"/>
        <outline val="0"/>
        <shadow val="0"/>
        <u val="none"/>
        <vertAlign val="baseline"/>
        <sz val="11"/>
        <color theme="1" tint="4.9989318521683403E-2"/>
        <name val="Century Gothic"/>
        <family val="2"/>
        <scheme val="minor"/>
      </font>
      <alignment horizontal="left" vertical="center" textRotation="0" wrapText="0" indent="1" justifyLastLine="0" shrinkToFit="0" readingOrder="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b val="0"/>
        <i val="0"/>
        <strike val="0"/>
        <condense val="0"/>
        <extend val="0"/>
        <outline val="0"/>
        <shadow val="0"/>
        <u val="none"/>
        <vertAlign val="baseline"/>
        <sz val="10"/>
        <color theme="1" tint="4.9989318521683403E-2"/>
        <name val="Century Gothic"/>
        <family val="2"/>
        <scheme val="minor"/>
      </font>
      <numFmt numFmtId="164" formatCode="&quot;$&quot;#,##0.00"/>
      <fill>
        <patternFill patternType="solid">
          <fgColor indexed="64"/>
          <bgColor theme="0" tint="-4.9989318521683403E-2"/>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10"/>
        <color theme="1" tint="4.9989318521683403E-2"/>
        <name val="Century Gothic"/>
        <family val="2"/>
        <scheme val="minor"/>
      </font>
      <fill>
        <patternFill patternType="none">
          <fgColor indexed="64"/>
          <bgColor indexed="65"/>
        </patternFill>
      </fill>
      <alignment horizontal="left" vertical="center" textRotation="0" wrapText="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none"/>
      </font>
      <alignment horizontal="left" textRotation="0" indent="1" justifyLastLine="0" shrinkToFit="0" readingOrder="0"/>
      <protection locked="0" hidden="0"/>
    </dxf>
    <dxf>
      <font>
        <strike val="0"/>
        <outline val="0"/>
        <shadow val="0"/>
        <u val="none"/>
        <vertAlign val="baseline"/>
        <sz val="11"/>
        <color theme="1" tint="4.9989318521683403E-2"/>
        <name val="Century Gothic"/>
        <family val="2"/>
        <scheme val="major"/>
      </font>
      <alignment horizontal="left" textRotation="0" indent="1" justifyLastLine="0" shrinkToFit="0" readingOrder="0"/>
    </dxf>
    <dxf>
      <font>
        <strike val="0"/>
        <outline val="0"/>
        <shadow val="0"/>
        <u val="none"/>
        <vertAlign val="baseline"/>
        <name val="Century Gothic"/>
        <family val="2"/>
        <scheme val="minor"/>
      </font>
    </dxf>
    <dxf>
      <font>
        <strike val="0"/>
        <outline val="0"/>
        <shadow val="0"/>
        <u val="none"/>
        <vertAlign val="baseline"/>
        <sz val="10"/>
        <color theme="1"/>
        <name val="Century Gothic"/>
        <family val="2"/>
        <scheme val="minor"/>
      </font>
      <fill>
        <patternFill patternType="solid">
          <fgColor indexed="64"/>
          <bgColor theme="0" tint="-4.9989318521683403E-2"/>
        </patternFill>
      </fill>
    </dxf>
    <dxf>
      <font>
        <strike val="0"/>
        <outline val="0"/>
        <shadow val="0"/>
        <u val="none"/>
        <vertAlign val="baseline"/>
        <name val="Century Gothic"/>
        <family val="2"/>
        <scheme val="minor"/>
      </font>
    </dxf>
    <dxf>
      <font>
        <strike val="0"/>
        <outline val="0"/>
        <shadow val="0"/>
        <u val="none"/>
        <vertAlign val="baseline"/>
        <sz val="10"/>
        <color theme="1"/>
        <name val="Century Gothic"/>
        <family val="2"/>
        <scheme val="minor"/>
      </font>
      <fill>
        <patternFill patternType="solid">
          <fgColor indexed="64"/>
          <bgColor theme="0" tint="-4.9989318521683403E-2"/>
        </patternFill>
      </fill>
    </dxf>
    <dxf>
      <font>
        <b val="0"/>
        <i val="0"/>
        <strike val="0"/>
        <condense val="0"/>
        <extend val="0"/>
        <outline val="0"/>
        <shadow val="0"/>
        <u val="none"/>
        <vertAlign val="baseline"/>
        <sz val="10"/>
        <color theme="1"/>
        <name val="Century Gothic"/>
        <family val="1"/>
        <scheme val="none"/>
      </font>
      <numFmt numFmtId="167" formatCode="&quot;$&quot;#,##0"/>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2"/>
        <scheme val="minor"/>
      </font>
      <fill>
        <patternFill patternType="solid">
          <fgColor indexed="64"/>
          <bgColor theme="0" tint="-4.9989318521683403E-2"/>
        </patternFill>
      </fill>
      <border diagonalUp="0" diagonalDown="0" outline="0">
        <left/>
        <right/>
        <top/>
        <bottom style="dotted">
          <color theme="2" tint="-9.9978637043366805E-2"/>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Century Gothic"/>
        <family val="2"/>
        <scheme val="minor"/>
      </font>
      <numFmt numFmtId="165" formatCode="m/d/yyyy"/>
      <fill>
        <patternFill patternType="solid">
          <fgColor indexed="64"/>
          <bgColor theme="0" tint="-4.9989318521683403E-2"/>
        </patternFill>
      </fill>
      <alignment horizontal="left" vertical="center" textRotation="0" wrapText="0" indent="1" justifyLastLine="0" shrinkToFit="0" readingOrder="0"/>
      <border diagonalUp="0" diagonalDown="0" outline="0">
        <left/>
        <right/>
        <top/>
        <bottom style="dotted">
          <color theme="2" tint="-9.9978637043366805E-2"/>
        </bottom>
      </border>
    </dxf>
    <dxf>
      <font>
        <strike val="0"/>
        <outline val="0"/>
        <shadow val="0"/>
        <u val="none"/>
        <vertAlign val="baseline"/>
        <name val="Century Gothic"/>
        <family val="2"/>
        <scheme val="none"/>
      </font>
    </dxf>
    <dxf>
      <border outline="0">
        <bottom style="dotted">
          <color rgb="FFD0CECE"/>
        </bottom>
      </border>
    </dxf>
    <dxf>
      <font>
        <strike val="0"/>
        <outline val="0"/>
        <shadow val="0"/>
        <u val="none"/>
        <vertAlign val="baseline"/>
        <sz val="10"/>
        <color rgb="FF000000"/>
        <name val="Century Gothic"/>
        <family val="2"/>
        <scheme val="none"/>
      </font>
    </dxf>
    <dxf>
      <border outline="0">
        <bottom style="thin">
          <color rgb="FFD0CECE"/>
        </bottom>
      </border>
    </dxf>
    <dxf>
      <font>
        <b val="0"/>
        <i val="0"/>
        <strike val="0"/>
        <condense val="0"/>
        <extend val="0"/>
        <outline val="0"/>
        <shadow val="0"/>
        <u val="none"/>
        <vertAlign val="baseline"/>
        <sz val="11"/>
        <color theme="1" tint="4.9989318521683403E-2"/>
        <name val="Century Gothic"/>
        <family val="2"/>
        <scheme val="minor"/>
      </font>
      <alignment horizontal="left" vertical="center" textRotation="0" wrapText="0" indent="1" justifyLastLine="0" shrinkToFit="0" readingOrder="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b val="0"/>
        <i val="0"/>
        <strike val="0"/>
        <condense val="0"/>
        <extend val="0"/>
        <outline val="0"/>
        <shadow val="0"/>
        <u val="none"/>
        <vertAlign val="baseline"/>
        <sz val="10"/>
        <color theme="1" tint="4.9989318521683403E-2"/>
        <name val="Century Gothic"/>
        <family val="2"/>
        <scheme val="minor"/>
      </font>
      <numFmt numFmtId="164" formatCode="&quot;$&quot;#,##0.00"/>
      <fill>
        <patternFill patternType="solid">
          <fgColor indexed="64"/>
          <bgColor theme="0" tint="-4.9989318521683403E-2"/>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10"/>
        <color theme="1" tint="4.9989318521683403E-2"/>
        <name val="Century Gothic"/>
        <family val="2"/>
        <scheme val="minor"/>
      </font>
      <fill>
        <patternFill patternType="none">
          <fgColor indexed="64"/>
          <bgColor indexed="65"/>
        </patternFill>
      </fill>
      <alignment horizontal="left" vertical="center" textRotation="0" wrapText="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none"/>
      </font>
      <alignment horizontal="left" textRotation="0" indent="1" justifyLastLine="0" shrinkToFit="0" readingOrder="0"/>
      <protection locked="0" hidden="0"/>
    </dxf>
    <dxf>
      <font>
        <strike val="0"/>
        <outline val="0"/>
        <shadow val="0"/>
        <u val="none"/>
        <vertAlign val="baseline"/>
        <sz val="11"/>
        <color theme="1" tint="4.9989318521683403E-2"/>
        <name val="Century Gothic"/>
        <family val="2"/>
        <scheme val="major"/>
      </font>
      <alignment horizontal="left" textRotation="0" indent="1" justifyLastLine="0" shrinkToFit="0" readingOrder="0"/>
    </dxf>
    <dxf>
      <font>
        <b val="0"/>
        <i val="0"/>
        <strike val="0"/>
        <condense val="0"/>
        <extend val="0"/>
        <outline val="0"/>
        <shadow val="0"/>
        <u val="none"/>
        <vertAlign val="baseline"/>
        <sz val="10"/>
        <color theme="1" tint="4.9989318521683403E-2"/>
        <name val="Century Gothic"/>
        <family val="2"/>
        <scheme val="minor"/>
      </font>
      <numFmt numFmtId="164" formatCode="&quot;$&quot;#,##0.00"/>
      <fill>
        <patternFill patternType="solid">
          <fgColor indexed="64"/>
          <bgColor theme="0" tint="-4.9989318521683403E-2"/>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10"/>
        <color theme="1" tint="4.9989318521683403E-2"/>
        <name val="Century Gothic"/>
        <family val="2"/>
        <scheme val="minor"/>
      </font>
      <fill>
        <patternFill patternType="none">
          <fgColor indexed="64"/>
          <bgColor indexed="65"/>
        </patternFill>
      </fill>
      <alignment horizontal="left" vertical="center" textRotation="0" wrapText="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b val="0"/>
        <i val="0"/>
        <strike val="0"/>
        <condense val="0"/>
        <extend val="0"/>
        <outline val="0"/>
        <shadow val="0"/>
        <u val="none"/>
        <vertAlign val="baseline"/>
        <sz val="10"/>
        <color theme="1"/>
        <name val="Century Gothic"/>
        <family val="2"/>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Century Gothic"/>
        <family val="2"/>
        <scheme val="minor"/>
      </font>
      <numFmt numFmtId="168" formatCode="yyyy/mm/dd"/>
      <alignment horizontal="left" vertical="bottom" textRotation="0" wrapText="0" indent="1" justifyLastLine="0" shrinkToFit="0" readingOrder="0"/>
      <protection locked="0" hidden="0"/>
    </dxf>
    <dxf>
      <font>
        <strike val="0"/>
        <outline val="0"/>
        <shadow val="0"/>
        <u val="none"/>
        <vertAlign val="baseline"/>
        <sz val="10"/>
        <color theme="1" tint="4.9989318521683403E-2"/>
        <name val="Century Gothic"/>
        <family val="2"/>
        <scheme val="minor"/>
      </font>
      <numFmt numFmtId="0" formatCode="General"/>
      <alignment horizontal="left" vertical="center" textRotation="0" wrapText="0" indent="1" justifyLastLine="0" shrinkToFit="0" readingOrder="0"/>
      <protection locked="0" hidden="0"/>
    </dxf>
    <dxf>
      <font>
        <strike val="0"/>
        <outline val="0"/>
        <shadow val="0"/>
        <u val="none"/>
        <vertAlign val="baseline"/>
        <sz val="10"/>
        <name val="Century Gothic"/>
        <family val="2"/>
        <scheme val="none"/>
      </font>
      <alignment horizontal="left" textRotation="0" indent="1" justifyLastLine="0" shrinkToFit="0" readingOrder="0"/>
      <protection locked="0" hidden="0"/>
    </dxf>
    <dxf>
      <font>
        <strike val="0"/>
        <outline val="0"/>
        <shadow val="0"/>
        <u val="none"/>
        <vertAlign val="baseline"/>
        <sz val="11"/>
        <color theme="1" tint="4.9989318521683403E-2"/>
        <name val="Century Gothic"/>
        <family val="2"/>
        <scheme val="major"/>
      </font>
      <alignment horizontal="left" textRotation="0" indent="1" justifyLastLine="0" shrinkToFit="0" readingOrder="0"/>
    </dxf>
    <dxf>
      <font>
        <b val="0"/>
        <i val="0"/>
        <strike val="0"/>
        <condense val="0"/>
        <extend val="0"/>
        <outline val="0"/>
        <shadow val="0"/>
        <u val="none"/>
        <vertAlign val="baseline"/>
        <sz val="10"/>
        <color theme="1" tint="4.9989318521683403E-2"/>
        <name val="Century Gothic"/>
        <family val="2"/>
        <scheme val="minor"/>
      </font>
      <numFmt numFmtId="164" formatCode="&quot;$&quot;#,##0.00"/>
      <fill>
        <patternFill patternType="solid">
          <fgColor indexed="64"/>
          <bgColor theme="0" tint="-4.9989318521683403E-2"/>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10"/>
        <color theme="1" tint="4.9989318521683403E-2"/>
        <name val="Century Gothic"/>
        <family val="2"/>
        <scheme val="minor"/>
      </font>
      <fill>
        <patternFill patternType="none">
          <fgColor indexed="64"/>
          <bgColor indexed="65"/>
        </patternFill>
      </fill>
      <alignment horizontal="left" vertical="center" textRotation="0" wrapText="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b val="0"/>
        <i val="0"/>
        <strike val="0"/>
        <condense val="0"/>
        <extend val="0"/>
        <outline val="0"/>
        <shadow val="0"/>
        <u val="none"/>
        <vertAlign val="baseline"/>
        <sz val="10"/>
        <color theme="1"/>
        <name val="Century Gothic"/>
        <family val="2"/>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Century Gothic"/>
        <family val="2"/>
        <scheme val="minor"/>
      </font>
      <numFmt numFmtId="168" formatCode="yyyy/mm/dd"/>
      <alignment horizontal="left" vertical="bottom" textRotation="0" wrapText="0" indent="1" justifyLastLine="0" shrinkToFit="0" readingOrder="0"/>
      <protection locked="0" hidden="0"/>
    </dxf>
    <dxf>
      <font>
        <strike val="0"/>
        <outline val="0"/>
        <shadow val="0"/>
        <u val="none"/>
        <vertAlign val="baseline"/>
        <sz val="10"/>
        <name val="Century Gothic"/>
        <family val="2"/>
        <scheme val="minor"/>
      </font>
      <numFmt numFmtId="0" formatCode="General"/>
      <alignment horizontal="left" textRotation="0" indent="1" justifyLastLine="0" shrinkToFit="0" readingOrder="0"/>
      <protection locked="0" hidden="0"/>
    </dxf>
    <dxf>
      <font>
        <strike val="0"/>
        <outline val="0"/>
        <shadow val="0"/>
        <u val="none"/>
        <vertAlign val="baseline"/>
        <sz val="10"/>
        <name val="Century Gothic"/>
        <family val="2"/>
        <scheme val="none"/>
      </font>
      <alignment horizontal="left" textRotation="0" indent="1" justifyLastLine="0" shrinkToFit="0" readingOrder="0"/>
      <protection locked="0" hidden="0"/>
    </dxf>
    <dxf>
      <font>
        <strike val="0"/>
        <outline val="0"/>
        <shadow val="0"/>
        <u val="none"/>
        <vertAlign val="baseline"/>
        <sz val="11"/>
        <color theme="1" tint="4.9989318521683403E-2"/>
        <name val="Century Gothic"/>
        <family val="2"/>
        <scheme val="major"/>
      </font>
      <alignment horizontal="left" textRotation="0" indent="1" justifyLastLine="0" shrinkToFit="0" readingOrder="0"/>
    </dxf>
    <dxf>
      <font>
        <strike val="0"/>
        <outline val="0"/>
        <shadow val="0"/>
        <u val="none"/>
        <vertAlign val="baseline"/>
        <name val="Century Gothic"/>
        <family val="2"/>
        <scheme val="minor"/>
      </font>
    </dxf>
    <dxf>
      <font>
        <strike val="0"/>
        <outline val="0"/>
        <shadow val="0"/>
        <u val="none"/>
        <vertAlign val="baseline"/>
        <sz val="10"/>
        <color theme="1"/>
        <name val="Century Gothic"/>
        <family val="2"/>
        <scheme val="minor"/>
      </font>
      <fill>
        <patternFill patternType="solid">
          <fgColor indexed="64"/>
          <bgColor theme="0" tint="-4.9989318521683403E-2"/>
        </patternFill>
      </fill>
    </dxf>
    <dxf>
      <font>
        <strike val="0"/>
        <outline val="0"/>
        <shadow val="0"/>
        <u val="none"/>
        <vertAlign val="baseline"/>
        <name val="Century Gothic"/>
        <family val="2"/>
        <scheme val="minor"/>
      </font>
    </dxf>
    <dxf>
      <font>
        <strike val="0"/>
        <outline val="0"/>
        <shadow val="0"/>
        <u val="none"/>
        <vertAlign val="baseline"/>
        <sz val="10"/>
        <color theme="1"/>
        <name val="Century Gothic"/>
        <family val="2"/>
        <scheme val="minor"/>
      </font>
      <fill>
        <patternFill patternType="solid">
          <fgColor indexed="64"/>
          <bgColor theme="0" tint="-4.9989318521683403E-2"/>
        </patternFill>
      </fill>
    </dxf>
    <dxf>
      <font>
        <b val="0"/>
        <i val="0"/>
        <strike val="0"/>
        <condense val="0"/>
        <extend val="0"/>
        <outline val="0"/>
        <shadow val="0"/>
        <u val="none"/>
        <vertAlign val="baseline"/>
        <sz val="10"/>
        <color theme="1"/>
        <name val="Century Gothic"/>
        <family val="1"/>
        <scheme val="none"/>
      </font>
      <numFmt numFmtId="167" formatCode="&quot;$&quot;#,##0"/>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2"/>
        <scheme val="minor"/>
      </font>
      <fill>
        <patternFill patternType="solid">
          <fgColor indexed="64"/>
          <bgColor theme="0" tint="-4.9989318521683403E-2"/>
        </patternFill>
      </fill>
      <border diagonalUp="0" diagonalDown="0" outline="0">
        <left/>
        <right/>
        <top/>
        <bottom style="dotted">
          <color theme="2" tint="-9.9978637043366805E-2"/>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Century Gothic"/>
        <family val="2"/>
        <scheme val="minor"/>
      </font>
      <numFmt numFmtId="165" formatCode="m/d/yyyy"/>
      <fill>
        <patternFill patternType="solid">
          <fgColor indexed="64"/>
          <bgColor theme="0" tint="-4.9989318521683403E-2"/>
        </patternFill>
      </fill>
      <alignment horizontal="left" vertical="center" textRotation="0" wrapText="0" indent="1" justifyLastLine="0" shrinkToFit="0" readingOrder="0"/>
      <border diagonalUp="0" diagonalDown="0" outline="0">
        <left/>
        <right/>
        <top/>
        <bottom style="dotted">
          <color theme="2" tint="-9.9978637043366805E-2"/>
        </bottom>
      </border>
    </dxf>
    <dxf>
      <font>
        <strike val="0"/>
        <outline val="0"/>
        <shadow val="0"/>
        <u val="none"/>
        <vertAlign val="baseline"/>
        <name val="Century Gothic"/>
        <family val="2"/>
        <scheme val="minor"/>
      </font>
    </dxf>
    <dxf>
      <border outline="0">
        <bottom style="dotted">
          <color theme="2" tint="-9.9978637043366805E-2"/>
        </bottom>
      </border>
    </dxf>
    <dxf>
      <font>
        <strike val="0"/>
        <outline val="0"/>
        <shadow val="0"/>
        <u val="none"/>
        <vertAlign val="baseline"/>
        <sz val="10"/>
        <color theme="1"/>
        <name val="Century Gothic"/>
        <family val="2"/>
        <scheme val="minor"/>
      </font>
      <fill>
        <patternFill patternType="solid">
          <fgColor indexed="64"/>
          <bgColor theme="0" tint="-4.9989318521683403E-2"/>
        </patternFill>
      </fill>
    </dxf>
    <dxf>
      <border outline="0">
        <bottom style="thin">
          <color theme="2" tint="-9.9978637043366805E-2"/>
        </bottom>
      </border>
    </dxf>
    <dxf>
      <font>
        <b val="0"/>
        <i val="0"/>
        <strike val="0"/>
        <condense val="0"/>
        <extend val="0"/>
        <outline val="0"/>
        <shadow val="0"/>
        <u val="none"/>
        <vertAlign val="baseline"/>
        <sz val="11"/>
        <color theme="1" tint="4.9989318521683403E-2"/>
        <name val="Century Gothic"/>
        <family val="2"/>
        <scheme val="minor"/>
      </font>
      <alignment horizontal="left" vertical="center" textRotation="0" wrapText="0" indent="1" justifyLastLine="0" shrinkToFit="0" readingOrder="0"/>
    </dxf>
    <dxf>
      <font>
        <strike val="0"/>
        <outline val="0"/>
        <shadow val="0"/>
        <u val="none"/>
        <vertAlign val="baseline"/>
        <sz val="10"/>
        <name val="Century Gothic"/>
        <family val="2"/>
        <scheme val="minor"/>
      </font>
      <alignment horizontal="left" textRotation="0" indent="1" justifyLastLine="0" shrinkToFit="0" readingOrder="0"/>
    </dxf>
    <dxf>
      <font>
        <strike val="0"/>
        <outline val="0"/>
        <shadow val="0"/>
        <u val="none"/>
        <vertAlign val="baseline"/>
        <sz val="10"/>
        <name val="Century Gothic"/>
        <family val="2"/>
        <scheme val="minor"/>
      </font>
      <alignment horizontal="left" textRotation="0" indent="1" justifyLastLine="0" shrinkToFit="0" readingOrder="0"/>
    </dxf>
    <dxf>
      <font>
        <b val="0"/>
        <i val="0"/>
        <strike val="0"/>
        <condense val="0"/>
        <extend val="0"/>
        <outline val="0"/>
        <shadow val="0"/>
        <u val="none"/>
        <vertAlign val="baseline"/>
        <sz val="10"/>
        <color theme="1" tint="4.9989318521683403E-2"/>
        <name val="Century Gothic"/>
        <family val="2"/>
        <scheme val="minor"/>
      </font>
      <numFmt numFmtId="164" formatCode="&quot;$&quot;#,##0.00"/>
      <fill>
        <patternFill patternType="solid">
          <fgColor indexed="64"/>
          <bgColor theme="0" tint="-4.9989318521683403E-2"/>
        </patternFill>
      </fill>
      <alignment horizontal="left" vertical="center" textRotation="0" wrapText="0" indent="1" justifyLastLine="0" shrinkToFit="0" readingOrder="0"/>
    </dxf>
    <dxf>
      <font>
        <b val="0"/>
        <i val="0"/>
        <strike val="0"/>
        <condense val="0"/>
        <extend val="0"/>
        <outline val="0"/>
        <shadow val="0"/>
        <u val="none"/>
        <vertAlign val="baseline"/>
        <sz val="10"/>
        <color theme="1" tint="4.9989318521683403E-2"/>
        <name val="Century Gothic"/>
        <family val="2"/>
        <scheme val="minor"/>
      </font>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sz val="10"/>
        <name val="Century Gothic"/>
        <family val="2"/>
        <scheme val="minor"/>
      </font>
      <alignment horizontal="left" textRotation="0" indent="1" justifyLastLine="0" shrinkToFit="0" readingOrder="0"/>
    </dxf>
    <dxf>
      <font>
        <strike val="0"/>
        <outline val="0"/>
        <shadow val="0"/>
        <u val="none"/>
        <vertAlign val="baseline"/>
        <sz val="10"/>
        <name val="Century Gothic"/>
        <family val="2"/>
        <scheme val="minor"/>
      </font>
      <alignment horizontal="left" textRotation="0" indent="1" justifyLastLine="0" shrinkToFit="0" readingOrder="0"/>
    </dxf>
    <dxf>
      <font>
        <strike val="0"/>
        <outline val="0"/>
        <shadow val="0"/>
        <u val="none"/>
        <vertAlign val="baseline"/>
        <sz val="10"/>
        <name val="Century Gothic"/>
        <family val="2"/>
        <scheme val="minor"/>
      </font>
      <alignment horizontal="left" textRotation="0" indent="1" justifyLastLine="0" shrinkToFit="0" readingOrder="0"/>
    </dxf>
    <dxf>
      <font>
        <strike val="0"/>
        <outline val="0"/>
        <shadow val="0"/>
        <u val="none"/>
        <vertAlign val="baseline"/>
        <sz val="11"/>
        <color theme="1" tint="4.9989318521683403E-2"/>
        <name val="Century Gothic"/>
        <family val="2"/>
        <scheme val="major"/>
      </font>
      <alignment horizontal="left" textRotation="0" indent="1" justifyLastLine="0" shrinkToFit="0" readingOrder="0"/>
    </dxf>
    <dxf>
      <font>
        <strike val="0"/>
        <outline val="0"/>
        <shadow val="0"/>
        <u val="none"/>
        <vertAlign val="baseline"/>
        <name val="Century Gothic"/>
        <family val="2"/>
        <scheme val="minor"/>
      </font>
    </dxf>
    <dxf>
      <font>
        <strike val="0"/>
        <outline val="0"/>
        <shadow val="0"/>
        <u val="none"/>
        <vertAlign val="baseline"/>
        <sz val="10"/>
        <color theme="1"/>
        <name val="Century Gothic"/>
        <family val="2"/>
        <scheme val="minor"/>
      </font>
      <fill>
        <patternFill patternType="solid">
          <fgColor indexed="64"/>
          <bgColor theme="0" tint="-4.9989318521683403E-2"/>
        </patternFill>
      </fill>
    </dxf>
    <dxf>
      <font>
        <strike val="0"/>
        <outline val="0"/>
        <shadow val="0"/>
        <u val="none"/>
        <vertAlign val="baseline"/>
        <name val="Century Gothic"/>
        <family val="2"/>
        <scheme val="minor"/>
      </font>
    </dxf>
    <dxf>
      <font>
        <strike val="0"/>
        <outline val="0"/>
        <shadow val="0"/>
        <u val="none"/>
        <vertAlign val="baseline"/>
        <sz val="10"/>
        <color theme="1"/>
        <name val="Century Gothic"/>
        <family val="2"/>
        <scheme val="minor"/>
      </font>
      <fill>
        <patternFill patternType="solid">
          <fgColor indexed="64"/>
          <bgColor theme="0" tint="-4.9989318521683403E-2"/>
        </patternFill>
      </fill>
    </dxf>
    <dxf>
      <font>
        <b val="0"/>
        <i val="0"/>
        <strike val="0"/>
        <condense val="0"/>
        <extend val="0"/>
        <outline val="0"/>
        <shadow val="0"/>
        <u val="none"/>
        <vertAlign val="baseline"/>
        <sz val="10"/>
        <color theme="1"/>
        <name val="Century Gothic"/>
        <family val="1"/>
        <scheme val="none"/>
      </font>
      <numFmt numFmtId="167" formatCode="&quot;$&quot;#,##0"/>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2"/>
        <scheme val="minor"/>
      </font>
      <fill>
        <patternFill patternType="solid">
          <fgColor indexed="64"/>
          <bgColor theme="0" tint="-4.9989318521683403E-2"/>
        </patternFill>
      </fill>
      <border diagonalUp="0" diagonalDown="0" outline="0">
        <left/>
        <right/>
        <top/>
        <bottom style="dotted">
          <color theme="2" tint="-9.9978637043366805E-2"/>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Century Gothic"/>
        <family val="2"/>
        <scheme val="minor"/>
      </font>
      <numFmt numFmtId="165" formatCode="m/d/yyyy"/>
      <fill>
        <patternFill patternType="solid">
          <fgColor indexed="64"/>
          <bgColor theme="0" tint="-4.9989318521683403E-2"/>
        </patternFill>
      </fill>
      <alignment horizontal="left" vertical="center" textRotation="0" wrapText="0" indent="1" justifyLastLine="0" shrinkToFit="0" readingOrder="0"/>
      <border diagonalUp="0" diagonalDown="0" outline="0">
        <left/>
        <right/>
        <top/>
        <bottom style="dotted">
          <color theme="2" tint="-9.9978637043366805E-2"/>
        </bottom>
      </border>
    </dxf>
    <dxf>
      <font>
        <strike val="0"/>
        <outline val="0"/>
        <shadow val="0"/>
        <u val="none"/>
        <vertAlign val="baseline"/>
        <name val="Century Gothic"/>
        <family val="2"/>
        <scheme val="none"/>
      </font>
    </dxf>
    <dxf>
      <border outline="0">
        <bottom style="dotted">
          <color rgb="FFD0CECE"/>
        </bottom>
      </border>
    </dxf>
    <dxf>
      <font>
        <strike val="0"/>
        <outline val="0"/>
        <shadow val="0"/>
        <u val="none"/>
        <vertAlign val="baseline"/>
        <sz val="10"/>
        <color rgb="FF000000"/>
        <name val="Century Gothic"/>
        <family val="2"/>
        <scheme val="none"/>
      </font>
      <fill>
        <patternFill patternType="solid">
          <fgColor indexed="64"/>
          <bgColor theme="0" tint="-4.9989318521683403E-2"/>
        </patternFill>
      </fill>
    </dxf>
    <dxf>
      <border outline="0">
        <bottom style="thin">
          <color rgb="FFD0CECE"/>
        </bottom>
      </border>
    </dxf>
    <dxf>
      <font>
        <b val="0"/>
        <i val="0"/>
        <strike val="0"/>
        <condense val="0"/>
        <extend val="0"/>
        <outline val="0"/>
        <shadow val="0"/>
        <u val="none"/>
        <vertAlign val="baseline"/>
        <sz val="11"/>
        <color theme="1" tint="4.9989318521683403E-2"/>
        <name val="Century Gothic"/>
        <family val="2"/>
        <scheme val="minor"/>
      </font>
      <alignment horizontal="left" vertical="center" textRotation="0" wrapText="0" indent="1" justifyLastLine="0" shrinkToFit="0" readingOrder="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b val="0"/>
        <i val="0"/>
        <strike val="0"/>
        <condense val="0"/>
        <extend val="0"/>
        <outline val="0"/>
        <shadow val="0"/>
        <u val="none"/>
        <vertAlign val="baseline"/>
        <sz val="10"/>
        <color theme="1" tint="4.9989318521683403E-2"/>
        <name val="Century Gothic"/>
        <family val="2"/>
        <scheme val="minor"/>
      </font>
      <alignment horizontal="left" vertical="center" textRotation="0" wrapText="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b val="0"/>
        <i val="0"/>
        <strike val="0"/>
        <condense val="0"/>
        <extend val="0"/>
        <outline val="0"/>
        <shadow val="0"/>
        <u val="none"/>
        <vertAlign val="baseline"/>
        <sz val="10"/>
        <color theme="1" tint="4.9989318521683403E-2"/>
        <name val="Century Gothic"/>
        <family val="2"/>
        <scheme val="minor"/>
      </font>
      <numFmt numFmtId="164" formatCode="&quot;$&quot;#,##0.00"/>
      <fill>
        <patternFill patternType="solid">
          <fgColor indexed="64"/>
          <bgColor theme="0" tint="-4.9989318521683403E-2"/>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10"/>
        <color theme="1" tint="4.9989318521683403E-2"/>
        <name val="Century Gothic"/>
        <family val="2"/>
        <scheme val="minor"/>
      </font>
      <fill>
        <patternFill patternType="none">
          <fgColor indexed="64"/>
          <bgColor indexed="65"/>
        </patternFill>
      </fill>
      <alignment horizontal="left" vertical="center" textRotation="0" wrapText="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none"/>
      </font>
      <alignment horizontal="left" textRotation="0" indent="1" justifyLastLine="0" shrinkToFit="0" readingOrder="0"/>
      <protection locked="0" hidden="0"/>
    </dxf>
    <dxf>
      <font>
        <strike val="0"/>
        <outline val="0"/>
        <shadow val="0"/>
        <u val="none"/>
        <vertAlign val="baseline"/>
        <sz val="11"/>
        <color theme="1" tint="4.9989318521683403E-2"/>
        <name val="Century Gothic"/>
        <family val="2"/>
        <scheme val="major"/>
      </font>
      <alignment horizontal="left" textRotation="0" indent="1" justifyLastLine="0" shrinkToFit="0" readingOrder="0"/>
    </dxf>
    <dxf>
      <font>
        <b/>
        <color theme="1"/>
      </font>
      <border>
        <top style="thick">
          <color theme="1"/>
        </top>
        <bottom style="thick">
          <color theme="1"/>
        </bottom>
      </border>
    </dxf>
    <dxf>
      <font>
        <b/>
        <color theme="1"/>
      </font>
      <fill>
        <patternFill>
          <bgColor theme="0" tint="-4.9989318521683403E-2"/>
        </patternFill>
      </fill>
      <border diagonalUp="0" diagonalDown="0">
        <left/>
        <right/>
        <top/>
        <bottom/>
        <vertical/>
        <horizontal/>
      </border>
    </dxf>
    <dxf>
      <font>
        <color theme="1"/>
      </font>
      <border>
        <left style="thin">
          <color theme="0" tint="-0.14996795556505021"/>
        </left>
        <right style="thin">
          <color theme="0" tint="-0.14996795556505021"/>
        </right>
        <top style="thin">
          <color theme="0" tint="-0.14993743705557422"/>
        </top>
        <bottom style="thick">
          <color theme="1"/>
        </bottom>
        <vertical style="thin">
          <color theme="0" tint="-0.14996795556505021"/>
        </vertical>
        <horizontal style="thin">
          <color theme="0" tint="-0.14993743705557422"/>
        </horizontal>
      </border>
    </dxf>
  </dxfs>
  <tableStyles count="1" defaultTableStyle="TableStyleMedium2" defaultPivotStyle="PivotStyleLight16">
    <tableStyle name="TableStyleLight1 2" pivot="0" count="3" xr9:uid="{62B1F603-8831-E749-B41F-4749BF1CAF69}">
      <tableStyleElement type="wholeTable" dxfId="124"/>
      <tableStyleElement type="headerRow" dxfId="123"/>
      <tableStyleElement type="totalRow" dxfId="122"/>
    </tableStyle>
  </tableStyles>
  <colors>
    <mruColors>
      <color rgb="FF005875"/>
      <color rgb="FF153D4F"/>
      <color rgb="FF004358"/>
      <color rgb="FF9D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1"/>
        <c:ser>
          <c:idx val="0"/>
          <c:order val="0"/>
          <c:tx>
            <c:strRef>
              <c:f>'💰Ingreso De Negocio'!$C$8</c:f>
              <c:strCache>
                <c:ptCount val="1"/>
                <c:pt idx="0">
                  <c:v>Cost</c:v>
                </c:pt>
              </c:strCache>
            </c:strRef>
          </c:tx>
          <c:spPr>
            <a:solidFill>
              <a:schemeClr val="accent6">
                <a:tint val="65000"/>
              </a:schemeClr>
            </a:solidFill>
            <a:ln w="19050">
              <a:solidFill>
                <a:schemeClr val="lt1"/>
              </a:solidFill>
            </a:ln>
            <a:effectLst/>
          </c:spPr>
          <c:invertIfNegative val="0"/>
          <c:dPt>
            <c:idx val="0"/>
            <c:invertIfNegative val="0"/>
            <c:bubble3D val="0"/>
            <c:spPr>
              <a:solidFill>
                <a:schemeClr val="accent6">
                  <a:tint val="42000"/>
                </a:schemeClr>
              </a:solidFill>
              <a:ln w="19050">
                <a:solidFill>
                  <a:schemeClr val="lt1"/>
                </a:solidFill>
              </a:ln>
              <a:effectLst/>
            </c:spPr>
            <c:extLst>
              <c:ext xmlns:c16="http://schemas.microsoft.com/office/drawing/2014/chart" uri="{C3380CC4-5D6E-409C-BE32-E72D297353CC}">
                <c16:uniqueId val="{00000001-B9D2-4DB9-BD14-E2B1AEE3F17A}"/>
              </c:ext>
            </c:extLst>
          </c:dPt>
          <c:dPt>
            <c:idx val="1"/>
            <c:invertIfNegative val="0"/>
            <c:bubble3D val="0"/>
            <c:spPr>
              <a:solidFill>
                <a:schemeClr val="accent6">
                  <a:tint val="54000"/>
                </a:schemeClr>
              </a:solidFill>
              <a:ln w="19050">
                <a:solidFill>
                  <a:schemeClr val="lt1"/>
                </a:solidFill>
              </a:ln>
              <a:effectLst/>
            </c:spPr>
            <c:extLst>
              <c:ext xmlns:c16="http://schemas.microsoft.com/office/drawing/2014/chart" uri="{C3380CC4-5D6E-409C-BE32-E72D297353CC}">
                <c16:uniqueId val="{00000003-B9D2-4DB9-BD14-E2B1AEE3F17A}"/>
              </c:ext>
            </c:extLst>
          </c:dPt>
          <c:cat>
            <c:strRef>
              <c:f>'💰Ingreso De Negocio'!$B$9:$B$10</c:f>
              <c:strCache>
                <c:ptCount val="2"/>
                <c:pt idx="0">
                  <c:v>Venta Imponible a HST / Taxable Sales (Linea 90)</c:v>
                </c:pt>
                <c:pt idx="1">
                  <c:v>Venta Exenta a HST/ Non Taxable Sale (Linea 91)</c:v>
                </c:pt>
              </c:strCache>
            </c:strRef>
          </c:cat>
          <c:val>
            <c:numRef>
              <c:f>'💰Ingreso De Negocio'!$C$9:$C$10</c:f>
              <c:numCache>
                <c:formatCode>"$"#,##0.00</c:formatCode>
                <c:ptCount val="2"/>
                <c:pt idx="0">
                  <c:v>0</c:v>
                </c:pt>
                <c:pt idx="1">
                  <c:v>0</c:v>
                </c:pt>
              </c:numCache>
            </c:numRef>
          </c:val>
          <c:extLst>
            <c:ext xmlns:c16="http://schemas.microsoft.com/office/drawing/2014/chart" uri="{C3380CC4-5D6E-409C-BE32-E72D297353CC}">
              <c16:uniqueId val="{00000016-B9D2-4DB9-BD14-E2B1AEE3F17A}"/>
            </c:ext>
          </c:extLst>
        </c:ser>
        <c:ser>
          <c:idx val="1"/>
          <c:order val="1"/>
          <c:tx>
            <c:strRef>
              <c:f>'💰Ingreso De Negocio'!$D$8</c:f>
              <c:strCache>
                <c:ptCount val="1"/>
                <c:pt idx="0">
                  <c:v>Column1</c:v>
                </c:pt>
              </c:strCache>
            </c:strRef>
          </c:tx>
          <c:spPr>
            <a:solidFill>
              <a:schemeClr val="accent6"/>
            </a:solidFill>
            <a:ln w="19050">
              <a:solidFill>
                <a:schemeClr val="lt1"/>
              </a:solidFill>
            </a:ln>
            <a:effectLst/>
          </c:spPr>
          <c:invertIfNegative val="0"/>
          <c:cat>
            <c:strRef>
              <c:f>'💰Ingreso De Negocio'!$B$9:$B$10</c:f>
              <c:strCache>
                <c:ptCount val="2"/>
                <c:pt idx="0">
                  <c:v>Venta Imponible a HST / Taxable Sales (Linea 90)</c:v>
                </c:pt>
                <c:pt idx="1">
                  <c:v>Venta Exenta a HST/ Non Taxable Sale (Linea 91)</c:v>
                </c:pt>
              </c:strCache>
            </c:strRef>
          </c:cat>
          <c:val>
            <c:numRef>
              <c:f>'💰Ingreso De Negocio'!$D$9:$D$10</c:f>
              <c:numCache>
                <c:formatCode>"$"#,##0.00</c:formatCode>
                <c:ptCount val="2"/>
                <c:pt idx="0">
                  <c:v>0</c:v>
                </c:pt>
                <c:pt idx="1">
                  <c:v>0</c:v>
                </c:pt>
              </c:numCache>
            </c:numRef>
          </c:val>
          <c:extLst>
            <c:ext xmlns:c16="http://schemas.microsoft.com/office/drawing/2014/chart" uri="{C3380CC4-5D6E-409C-BE32-E72D297353CC}">
              <c16:uniqueId val="{00000017-B9D2-4DB9-BD14-E2B1AEE3F17A}"/>
            </c:ext>
          </c:extLst>
        </c:ser>
        <c:ser>
          <c:idx val="2"/>
          <c:order val="2"/>
          <c:tx>
            <c:strRef>
              <c:f>'💰Ingreso De Negocio'!$E$8</c:f>
              <c:strCache>
                <c:ptCount val="1"/>
                <c:pt idx="0">
                  <c:v>Column2</c:v>
                </c:pt>
              </c:strCache>
            </c:strRef>
          </c:tx>
          <c:spPr>
            <a:solidFill>
              <a:schemeClr val="accent6">
                <a:shade val="65000"/>
              </a:schemeClr>
            </a:solidFill>
            <a:ln w="19050">
              <a:solidFill>
                <a:schemeClr val="lt1"/>
              </a:solidFill>
            </a:ln>
            <a:effectLst/>
          </c:spPr>
          <c:invertIfNegative val="0"/>
          <c:cat>
            <c:strRef>
              <c:f>'💰Ingreso De Negocio'!$B$9:$B$10</c:f>
              <c:strCache>
                <c:ptCount val="2"/>
                <c:pt idx="0">
                  <c:v>Venta Imponible a HST / Taxable Sales (Linea 90)</c:v>
                </c:pt>
                <c:pt idx="1">
                  <c:v>Venta Exenta a HST/ Non Taxable Sale (Linea 91)</c:v>
                </c:pt>
              </c:strCache>
            </c:strRef>
          </c:cat>
          <c:val>
            <c:numRef>
              <c:f>'💰Ingreso De Negocio'!$E$9:$E$10</c:f>
              <c:numCache>
                <c:formatCode>"$"#,##0.00</c:formatCode>
                <c:ptCount val="2"/>
                <c:pt idx="0">
                  <c:v>0</c:v>
                </c:pt>
                <c:pt idx="1">
                  <c:v>0</c:v>
                </c:pt>
              </c:numCache>
            </c:numRef>
          </c:val>
          <c:extLst>
            <c:ext xmlns:c16="http://schemas.microsoft.com/office/drawing/2014/chart" uri="{C3380CC4-5D6E-409C-BE32-E72D297353CC}">
              <c16:uniqueId val="{00000018-B9D2-4DB9-BD14-E2B1AEE3F17A}"/>
            </c:ext>
          </c:extLst>
        </c:ser>
        <c:dLbls>
          <c:showLegendKey val="0"/>
          <c:showVal val="0"/>
          <c:showCatName val="0"/>
          <c:showSerName val="0"/>
          <c:showPercent val="0"/>
          <c:showBubbleSize val="0"/>
        </c:dLbls>
        <c:gapWidth val="100"/>
        <c:axId val="1263234463"/>
        <c:axId val="1266415167"/>
      </c:barChart>
      <c:catAx>
        <c:axId val="1263234463"/>
        <c:scaling>
          <c:orientation val="minMax"/>
        </c:scaling>
        <c:delete val="0"/>
        <c:axPos val="b"/>
        <c:numFmt formatCode="General" sourceLinked="1"/>
        <c:majorTickMark val="out"/>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66415167"/>
        <c:crosses val="autoZero"/>
        <c:auto val="1"/>
        <c:lblAlgn val="ctr"/>
        <c:lblOffset val="100"/>
        <c:noMultiLvlLbl val="0"/>
      </c:catAx>
      <c:valAx>
        <c:axId val="1266415167"/>
        <c:scaling>
          <c:orientation val="minMax"/>
        </c:scaling>
        <c:delete val="0"/>
        <c:axPos val="l"/>
        <c:majorGridlines>
          <c:spPr>
            <a:ln w="9525" cap="flat" cmpd="sng" algn="ctr">
              <a:solidFill>
                <a:schemeClr val="bg1">
                  <a:lumMod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6323446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b="0">
          <a:solidFill>
            <a:schemeClr val="tx1"/>
          </a:solidFill>
          <a:latin typeface="+mn-lt"/>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1"/>
        <c:ser>
          <c:idx val="0"/>
          <c:order val="0"/>
          <c:tx>
            <c:strRef>
              <c:f>'💼 Gastos de Negocio'!$C$8</c:f>
              <c:strCache>
                <c:ptCount val="1"/>
                <c:pt idx="0">
                  <c:v>Cost</c:v>
                </c:pt>
              </c:strCache>
            </c:strRef>
          </c:tx>
          <c:spPr>
            <a:solidFill>
              <a:schemeClr val="accent6">
                <a:tint val="65000"/>
              </a:schemeClr>
            </a:solidFill>
            <a:ln w="19050">
              <a:solidFill>
                <a:schemeClr val="lt1"/>
              </a:solidFill>
            </a:ln>
            <a:effectLst/>
          </c:spPr>
          <c:invertIfNegative val="0"/>
          <c:dPt>
            <c:idx val="0"/>
            <c:invertIfNegative val="0"/>
            <c:bubble3D val="0"/>
            <c:spPr>
              <a:solidFill>
                <a:schemeClr val="accent6">
                  <a:tint val="42000"/>
                </a:schemeClr>
              </a:solidFill>
              <a:ln w="19050">
                <a:solidFill>
                  <a:schemeClr val="lt1"/>
                </a:solidFill>
              </a:ln>
              <a:effectLst/>
            </c:spPr>
            <c:extLst>
              <c:ext xmlns:c16="http://schemas.microsoft.com/office/drawing/2014/chart" uri="{C3380CC4-5D6E-409C-BE32-E72D297353CC}">
                <c16:uniqueId val="{00000001-2CED-495F-BE6A-3179DCA1BCE2}"/>
              </c:ext>
            </c:extLst>
          </c:dPt>
          <c:dPt>
            <c:idx val="1"/>
            <c:invertIfNegative val="0"/>
            <c:bubble3D val="0"/>
            <c:spPr>
              <a:solidFill>
                <a:schemeClr val="accent6">
                  <a:tint val="54000"/>
                </a:schemeClr>
              </a:solidFill>
              <a:ln w="19050">
                <a:solidFill>
                  <a:schemeClr val="lt1"/>
                </a:solidFill>
              </a:ln>
              <a:effectLst/>
            </c:spPr>
            <c:extLst>
              <c:ext xmlns:c16="http://schemas.microsoft.com/office/drawing/2014/chart" uri="{C3380CC4-5D6E-409C-BE32-E72D297353CC}">
                <c16:uniqueId val="{00000003-2CED-495F-BE6A-3179DCA1BCE2}"/>
              </c:ext>
            </c:extLst>
          </c:dPt>
          <c:dPt>
            <c:idx val="2"/>
            <c:invertIfNegative val="0"/>
            <c:bubble3D val="0"/>
            <c:extLst>
              <c:ext xmlns:c16="http://schemas.microsoft.com/office/drawing/2014/chart" uri="{C3380CC4-5D6E-409C-BE32-E72D297353CC}">
                <c16:uniqueId val="{00000005-2CED-495F-BE6A-3179DCA1BCE2}"/>
              </c:ext>
            </c:extLst>
          </c:dPt>
          <c:dPt>
            <c:idx val="3"/>
            <c:invertIfNegative val="0"/>
            <c:bubble3D val="0"/>
            <c:spPr>
              <a:solidFill>
                <a:schemeClr val="accent6">
                  <a:tint val="77000"/>
                </a:schemeClr>
              </a:solidFill>
              <a:ln w="19050">
                <a:solidFill>
                  <a:schemeClr val="lt1"/>
                </a:solidFill>
              </a:ln>
              <a:effectLst/>
            </c:spPr>
            <c:extLst>
              <c:ext xmlns:c16="http://schemas.microsoft.com/office/drawing/2014/chart" uri="{C3380CC4-5D6E-409C-BE32-E72D297353CC}">
                <c16:uniqueId val="{00000007-2CED-495F-BE6A-3179DCA1BCE2}"/>
              </c:ext>
            </c:extLst>
          </c:dPt>
          <c:dPt>
            <c:idx val="4"/>
            <c:invertIfNegative val="0"/>
            <c:bubble3D val="0"/>
            <c:spPr>
              <a:solidFill>
                <a:schemeClr val="accent6">
                  <a:tint val="89000"/>
                </a:schemeClr>
              </a:solidFill>
              <a:ln w="19050">
                <a:solidFill>
                  <a:schemeClr val="lt1"/>
                </a:solidFill>
              </a:ln>
              <a:effectLst/>
            </c:spPr>
            <c:extLst>
              <c:ext xmlns:c16="http://schemas.microsoft.com/office/drawing/2014/chart" uri="{C3380CC4-5D6E-409C-BE32-E72D297353CC}">
                <c16:uniqueId val="{00000009-2CED-495F-BE6A-3179DCA1BCE2}"/>
              </c:ext>
            </c:extLst>
          </c:dPt>
          <c:dPt>
            <c:idx val="7"/>
            <c:invertIfNegative val="0"/>
            <c:bubble3D val="0"/>
            <c:extLst>
              <c:ext xmlns:c16="http://schemas.microsoft.com/office/drawing/2014/chart" uri="{C3380CC4-5D6E-409C-BE32-E72D297353CC}">
                <c16:uniqueId val="{0000000F-2CED-495F-BE6A-3179DCA1BCE2}"/>
              </c:ext>
            </c:extLst>
          </c:dPt>
          <c:dPt>
            <c:idx val="8"/>
            <c:invertIfNegative val="0"/>
            <c:bubble3D val="0"/>
            <c:spPr>
              <a:solidFill>
                <a:schemeClr val="accent6">
                  <a:shade val="88000"/>
                </a:schemeClr>
              </a:solidFill>
              <a:ln w="19050">
                <a:solidFill>
                  <a:schemeClr val="lt1"/>
                </a:solidFill>
              </a:ln>
              <a:effectLst/>
            </c:spPr>
            <c:extLst>
              <c:ext xmlns:c16="http://schemas.microsoft.com/office/drawing/2014/chart" uri="{C3380CC4-5D6E-409C-BE32-E72D297353CC}">
                <c16:uniqueId val="{00000011-2CED-495F-BE6A-3179DCA1BCE2}"/>
              </c:ext>
            </c:extLst>
          </c:dPt>
          <c:dPt>
            <c:idx val="9"/>
            <c:invertIfNegative val="0"/>
            <c:bubble3D val="0"/>
            <c:spPr>
              <a:solidFill>
                <a:schemeClr val="accent6">
                  <a:shade val="76000"/>
                </a:schemeClr>
              </a:solidFill>
              <a:ln w="19050">
                <a:solidFill>
                  <a:schemeClr val="lt1"/>
                </a:solidFill>
              </a:ln>
              <a:effectLst/>
            </c:spPr>
            <c:extLst>
              <c:ext xmlns:c16="http://schemas.microsoft.com/office/drawing/2014/chart" uri="{C3380CC4-5D6E-409C-BE32-E72D297353CC}">
                <c16:uniqueId val="{00000013-2CED-495F-BE6A-3179DCA1BCE2}"/>
              </c:ext>
            </c:extLst>
          </c:dPt>
          <c:dPt>
            <c:idx val="10"/>
            <c:invertIfNegative val="0"/>
            <c:bubble3D val="0"/>
            <c:extLst>
              <c:ext xmlns:c16="http://schemas.microsoft.com/office/drawing/2014/chart" uri="{C3380CC4-5D6E-409C-BE32-E72D297353CC}">
                <c16:uniqueId val="{00000015-2CED-495F-BE6A-3179DCA1BCE2}"/>
              </c:ext>
            </c:extLst>
          </c:dPt>
          <c:dPt>
            <c:idx val="11"/>
            <c:invertIfNegative val="0"/>
            <c:bubble3D val="0"/>
            <c:spPr>
              <a:solidFill>
                <a:schemeClr val="accent6">
                  <a:shade val="53000"/>
                </a:schemeClr>
              </a:solidFill>
              <a:ln w="19050">
                <a:solidFill>
                  <a:schemeClr val="lt1"/>
                </a:solidFill>
              </a:ln>
              <a:effectLst/>
            </c:spPr>
            <c:extLst>
              <c:ext xmlns:c16="http://schemas.microsoft.com/office/drawing/2014/chart" uri="{C3380CC4-5D6E-409C-BE32-E72D297353CC}">
                <c16:uniqueId val="{00000013-CD11-4577-961B-55AABFC247AF}"/>
              </c:ext>
            </c:extLst>
          </c:dPt>
          <c:dPt>
            <c:idx val="13"/>
            <c:invertIfNegative val="0"/>
            <c:bubble3D val="0"/>
            <c:spPr>
              <a:solidFill>
                <a:schemeClr val="accent6">
                  <a:shade val="41000"/>
                </a:schemeClr>
              </a:solidFill>
              <a:ln w="19050">
                <a:solidFill>
                  <a:schemeClr val="lt1"/>
                </a:solidFill>
              </a:ln>
              <a:effectLst/>
            </c:spPr>
            <c:extLst>
              <c:ext xmlns:c16="http://schemas.microsoft.com/office/drawing/2014/chart" uri="{C3380CC4-5D6E-409C-BE32-E72D297353CC}">
                <c16:uniqueId val="{00000015-CD11-4577-961B-55AABFC247AF}"/>
              </c:ext>
            </c:extLst>
          </c:dPt>
          <c:cat>
            <c:strRef>
              <c:f>'💼 Gastos de Negocio'!$B$9:$B$26</c:f>
              <c:strCache>
                <c:ptCount val="18"/>
                <c:pt idx="0">
                  <c:v>Publicidad / Advertising</c:v>
                </c:pt>
                <c:pt idx="1">
                  <c:v>Comidas y entretenimiento (50%) / Meals &amp; Entertainment</c:v>
                </c:pt>
                <c:pt idx="2">
                  <c:v>Deudas incobrables / Bad Debts</c:v>
                </c:pt>
                <c:pt idx="3">
                  <c:v>Seguro de Negocio / Business Insurance</c:v>
                </c:pt>
                <c:pt idx="4">
                  <c:v>Intereses y Cargos Bancarios / Interest &amp; Bank Charges</c:v>
                </c:pt>
                <c:pt idx="5">
                  <c:v>Impuestos Comerciales, Licencias y Membresías / Business taxes, licences and memberships</c:v>
                </c:pt>
                <c:pt idx="6">
                  <c:v>Gastos de oficina / Office expenses</c:v>
                </c:pt>
                <c:pt idx="7">
                  <c:v>Materiales y Suministros / Supplies</c:v>
                </c:pt>
                <c:pt idx="8">
                  <c:v>Honorarios Profesionales / Professional Fees</c:v>
                </c:pt>
                <c:pt idx="9">
                  <c:v>Honorarios de gestión y administración / Management and administration fees</c:v>
                </c:pt>
                <c:pt idx="10">
                  <c:v>Alquiler or Renta de Oficina/ Office Rent</c:v>
                </c:pt>
                <c:pt idx="11">
                  <c:v>Reparaciones y mantenimiento / Repairs and maintenance</c:v>
                </c:pt>
                <c:pt idx="12">
                  <c:v>Salarios, Sueldos y Beneficios / Salaries, wages and benefits</c:v>
                </c:pt>
                <c:pt idx="13">
                  <c:v>Impuestos Municipales / Property taxes</c:v>
                </c:pt>
                <c:pt idx="14">
                  <c:v>Gastos de viaje / Travel expenses</c:v>
                </c:pt>
                <c:pt idx="15">
                  <c:v>Teléfono y servicios públicos / Utilities</c:v>
                </c:pt>
                <c:pt idx="16">
                  <c:v>Entrega, flete y mensajería / Delivery, freight and express</c:v>
                </c:pt>
                <c:pt idx="17">
                  <c:v>Otros Gastos Comerciales / Other Business Expenses</c:v>
                </c:pt>
              </c:strCache>
            </c:strRef>
          </c:cat>
          <c:val>
            <c:numRef>
              <c:f>'💼 Gastos de Negocio'!$C$9:$C$26</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16-2CED-495F-BE6A-3179DCA1BCE2}"/>
            </c:ext>
          </c:extLst>
        </c:ser>
        <c:ser>
          <c:idx val="1"/>
          <c:order val="1"/>
          <c:tx>
            <c:strRef>
              <c:f>'💼 Gastos de Negocio'!$D$8</c:f>
              <c:strCache>
                <c:ptCount val="1"/>
                <c:pt idx="0">
                  <c:v>Column1</c:v>
                </c:pt>
              </c:strCache>
            </c:strRef>
          </c:tx>
          <c:spPr>
            <a:solidFill>
              <a:schemeClr val="accent6"/>
            </a:solidFill>
            <a:ln w="19050">
              <a:solidFill>
                <a:schemeClr val="lt1"/>
              </a:solidFill>
            </a:ln>
            <a:effectLst/>
          </c:spPr>
          <c:invertIfNegative val="0"/>
          <c:cat>
            <c:strRef>
              <c:f>'💼 Gastos de Negocio'!$B$9:$B$26</c:f>
              <c:strCache>
                <c:ptCount val="18"/>
                <c:pt idx="0">
                  <c:v>Publicidad / Advertising</c:v>
                </c:pt>
                <c:pt idx="1">
                  <c:v>Comidas y entretenimiento (50%) / Meals &amp; Entertainment</c:v>
                </c:pt>
                <c:pt idx="2">
                  <c:v>Deudas incobrables / Bad Debts</c:v>
                </c:pt>
                <c:pt idx="3">
                  <c:v>Seguro de Negocio / Business Insurance</c:v>
                </c:pt>
                <c:pt idx="4">
                  <c:v>Intereses y Cargos Bancarios / Interest &amp; Bank Charges</c:v>
                </c:pt>
                <c:pt idx="5">
                  <c:v>Impuestos Comerciales, Licencias y Membresías / Business taxes, licences and memberships</c:v>
                </c:pt>
                <c:pt idx="6">
                  <c:v>Gastos de oficina / Office expenses</c:v>
                </c:pt>
                <c:pt idx="7">
                  <c:v>Materiales y Suministros / Supplies</c:v>
                </c:pt>
                <c:pt idx="8">
                  <c:v>Honorarios Profesionales / Professional Fees</c:v>
                </c:pt>
                <c:pt idx="9">
                  <c:v>Honorarios de gestión y administración / Management and administration fees</c:v>
                </c:pt>
                <c:pt idx="10">
                  <c:v>Alquiler or Renta de Oficina/ Office Rent</c:v>
                </c:pt>
                <c:pt idx="11">
                  <c:v>Reparaciones y mantenimiento / Repairs and maintenance</c:v>
                </c:pt>
                <c:pt idx="12">
                  <c:v>Salarios, Sueldos y Beneficios / Salaries, wages and benefits</c:v>
                </c:pt>
                <c:pt idx="13">
                  <c:v>Impuestos Municipales / Property taxes</c:v>
                </c:pt>
                <c:pt idx="14">
                  <c:v>Gastos de viaje / Travel expenses</c:v>
                </c:pt>
                <c:pt idx="15">
                  <c:v>Teléfono y servicios públicos / Utilities</c:v>
                </c:pt>
                <c:pt idx="16">
                  <c:v>Entrega, flete y mensajería / Delivery, freight and express</c:v>
                </c:pt>
                <c:pt idx="17">
                  <c:v>Otros Gastos Comerciales / Other Business Expenses</c:v>
                </c:pt>
              </c:strCache>
            </c:strRef>
          </c:cat>
          <c:val>
            <c:numRef>
              <c:f>'💼 Gastos de Negocio'!$D$9:$D$26</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16-3556-4D17-87AC-9D829B8A8670}"/>
            </c:ext>
          </c:extLst>
        </c:ser>
        <c:ser>
          <c:idx val="2"/>
          <c:order val="2"/>
          <c:tx>
            <c:strRef>
              <c:f>'💼 Gastos de Negocio'!$E$8</c:f>
              <c:strCache>
                <c:ptCount val="1"/>
                <c:pt idx="0">
                  <c:v>Column2</c:v>
                </c:pt>
              </c:strCache>
            </c:strRef>
          </c:tx>
          <c:spPr>
            <a:solidFill>
              <a:schemeClr val="accent6">
                <a:shade val="65000"/>
              </a:schemeClr>
            </a:solidFill>
            <a:ln w="19050">
              <a:solidFill>
                <a:schemeClr val="lt1"/>
              </a:solidFill>
            </a:ln>
            <a:effectLst/>
          </c:spPr>
          <c:invertIfNegative val="0"/>
          <c:cat>
            <c:strRef>
              <c:f>'💼 Gastos de Negocio'!$B$9:$B$26</c:f>
              <c:strCache>
                <c:ptCount val="18"/>
                <c:pt idx="0">
                  <c:v>Publicidad / Advertising</c:v>
                </c:pt>
                <c:pt idx="1">
                  <c:v>Comidas y entretenimiento (50%) / Meals &amp; Entertainment</c:v>
                </c:pt>
                <c:pt idx="2">
                  <c:v>Deudas incobrables / Bad Debts</c:v>
                </c:pt>
                <c:pt idx="3">
                  <c:v>Seguro de Negocio / Business Insurance</c:v>
                </c:pt>
                <c:pt idx="4">
                  <c:v>Intereses y Cargos Bancarios / Interest &amp; Bank Charges</c:v>
                </c:pt>
                <c:pt idx="5">
                  <c:v>Impuestos Comerciales, Licencias y Membresías / Business taxes, licences and memberships</c:v>
                </c:pt>
                <c:pt idx="6">
                  <c:v>Gastos de oficina / Office expenses</c:v>
                </c:pt>
                <c:pt idx="7">
                  <c:v>Materiales y Suministros / Supplies</c:v>
                </c:pt>
                <c:pt idx="8">
                  <c:v>Honorarios Profesionales / Professional Fees</c:v>
                </c:pt>
                <c:pt idx="9">
                  <c:v>Honorarios de gestión y administración / Management and administration fees</c:v>
                </c:pt>
                <c:pt idx="10">
                  <c:v>Alquiler or Renta de Oficina/ Office Rent</c:v>
                </c:pt>
                <c:pt idx="11">
                  <c:v>Reparaciones y mantenimiento / Repairs and maintenance</c:v>
                </c:pt>
                <c:pt idx="12">
                  <c:v>Salarios, Sueldos y Beneficios / Salaries, wages and benefits</c:v>
                </c:pt>
                <c:pt idx="13">
                  <c:v>Impuestos Municipales / Property taxes</c:v>
                </c:pt>
                <c:pt idx="14">
                  <c:v>Gastos de viaje / Travel expenses</c:v>
                </c:pt>
                <c:pt idx="15">
                  <c:v>Teléfono y servicios públicos / Utilities</c:v>
                </c:pt>
                <c:pt idx="16">
                  <c:v>Entrega, flete y mensajería / Delivery, freight and express</c:v>
                </c:pt>
                <c:pt idx="17">
                  <c:v>Otros Gastos Comerciales / Other Business Expenses</c:v>
                </c:pt>
              </c:strCache>
            </c:strRef>
          </c:cat>
          <c:val>
            <c:numRef>
              <c:f>'💼 Gastos de Negocio'!$E$9:$E$26</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17-3556-4D17-87AC-9D829B8A8670}"/>
            </c:ext>
          </c:extLst>
        </c:ser>
        <c:dLbls>
          <c:showLegendKey val="0"/>
          <c:showVal val="0"/>
          <c:showCatName val="0"/>
          <c:showSerName val="0"/>
          <c:showPercent val="0"/>
          <c:showBubbleSize val="0"/>
        </c:dLbls>
        <c:gapWidth val="100"/>
        <c:axId val="1263234463"/>
        <c:axId val="1266415167"/>
      </c:barChart>
      <c:catAx>
        <c:axId val="1263234463"/>
        <c:scaling>
          <c:orientation val="minMax"/>
        </c:scaling>
        <c:delete val="0"/>
        <c:axPos val="b"/>
        <c:numFmt formatCode="General" sourceLinked="1"/>
        <c:majorTickMark val="out"/>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66415167"/>
        <c:crosses val="autoZero"/>
        <c:auto val="1"/>
        <c:lblAlgn val="ctr"/>
        <c:lblOffset val="100"/>
        <c:noMultiLvlLbl val="0"/>
      </c:catAx>
      <c:valAx>
        <c:axId val="1266415167"/>
        <c:scaling>
          <c:orientation val="minMax"/>
        </c:scaling>
        <c:delete val="0"/>
        <c:axPos val="l"/>
        <c:majorGridlines>
          <c:spPr>
            <a:ln w="9525" cap="flat" cmpd="sng" algn="ctr">
              <a:solidFill>
                <a:schemeClr val="bg1">
                  <a:lumMod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6323446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b="0">
          <a:solidFill>
            <a:schemeClr val="tx1"/>
          </a:solidFill>
          <a:latin typeface="+mn-lt"/>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1"/>
        <c:ser>
          <c:idx val="0"/>
          <c:order val="0"/>
          <c:tx>
            <c:strRef>
              <c:f>'🏠 Gastos de Uso del Hogar'!$C$8</c:f>
              <c:strCache>
                <c:ptCount val="1"/>
                <c:pt idx="0">
                  <c:v>Cost</c:v>
                </c:pt>
              </c:strCache>
            </c:strRef>
          </c:tx>
          <c:spPr>
            <a:solidFill>
              <a:schemeClr val="accent6">
                <a:tint val="65000"/>
              </a:schemeClr>
            </a:solidFill>
            <a:ln w="19050">
              <a:solidFill>
                <a:schemeClr val="lt1"/>
              </a:solidFill>
            </a:ln>
            <a:effectLst/>
          </c:spPr>
          <c:invertIfNegative val="0"/>
          <c:dPt>
            <c:idx val="0"/>
            <c:invertIfNegative val="0"/>
            <c:bubble3D val="0"/>
            <c:spPr>
              <a:solidFill>
                <a:schemeClr val="accent6">
                  <a:tint val="42000"/>
                </a:schemeClr>
              </a:solidFill>
              <a:ln w="19050">
                <a:solidFill>
                  <a:schemeClr val="lt1"/>
                </a:solidFill>
              </a:ln>
              <a:effectLst/>
            </c:spPr>
            <c:extLst>
              <c:ext xmlns:c16="http://schemas.microsoft.com/office/drawing/2014/chart" uri="{C3380CC4-5D6E-409C-BE32-E72D297353CC}">
                <c16:uniqueId val="{00000001-182D-46DC-AF0C-687ECDF6DEC2}"/>
              </c:ext>
            </c:extLst>
          </c:dPt>
          <c:dPt>
            <c:idx val="1"/>
            <c:invertIfNegative val="0"/>
            <c:bubble3D val="0"/>
            <c:spPr>
              <a:solidFill>
                <a:schemeClr val="accent6">
                  <a:tint val="54000"/>
                </a:schemeClr>
              </a:solidFill>
              <a:ln w="19050">
                <a:solidFill>
                  <a:schemeClr val="lt1"/>
                </a:solidFill>
              </a:ln>
              <a:effectLst/>
            </c:spPr>
            <c:extLst>
              <c:ext xmlns:c16="http://schemas.microsoft.com/office/drawing/2014/chart" uri="{C3380CC4-5D6E-409C-BE32-E72D297353CC}">
                <c16:uniqueId val="{00000003-182D-46DC-AF0C-687ECDF6DEC2}"/>
              </c:ext>
            </c:extLst>
          </c:dPt>
          <c:dPt>
            <c:idx val="2"/>
            <c:invertIfNegative val="0"/>
            <c:bubble3D val="0"/>
            <c:spPr>
              <a:solidFill>
                <a:schemeClr val="accent6">
                  <a:tint val="65000"/>
                </a:schemeClr>
              </a:solidFill>
              <a:ln w="19050">
                <a:solidFill>
                  <a:schemeClr val="lt1"/>
                </a:solidFill>
              </a:ln>
              <a:effectLst/>
            </c:spPr>
            <c:extLst>
              <c:ext xmlns:c16="http://schemas.microsoft.com/office/drawing/2014/chart" uri="{C3380CC4-5D6E-409C-BE32-E72D297353CC}">
                <c16:uniqueId val="{00000005-182D-46DC-AF0C-687ECDF6DEC2}"/>
              </c:ext>
            </c:extLst>
          </c:dPt>
          <c:dPt>
            <c:idx val="3"/>
            <c:invertIfNegative val="0"/>
            <c:bubble3D val="0"/>
            <c:spPr>
              <a:solidFill>
                <a:schemeClr val="accent6">
                  <a:tint val="77000"/>
                </a:schemeClr>
              </a:solidFill>
              <a:ln w="19050">
                <a:solidFill>
                  <a:schemeClr val="lt1"/>
                </a:solidFill>
              </a:ln>
              <a:effectLst/>
            </c:spPr>
            <c:extLst>
              <c:ext xmlns:c16="http://schemas.microsoft.com/office/drawing/2014/chart" uri="{C3380CC4-5D6E-409C-BE32-E72D297353CC}">
                <c16:uniqueId val="{00000007-182D-46DC-AF0C-687ECDF6DEC2}"/>
              </c:ext>
            </c:extLst>
          </c:dPt>
          <c:dPt>
            <c:idx val="4"/>
            <c:invertIfNegative val="0"/>
            <c:bubble3D val="0"/>
            <c:spPr>
              <a:solidFill>
                <a:schemeClr val="accent6">
                  <a:tint val="89000"/>
                </a:schemeClr>
              </a:solidFill>
              <a:ln w="19050">
                <a:solidFill>
                  <a:schemeClr val="lt1"/>
                </a:solidFill>
              </a:ln>
              <a:effectLst/>
            </c:spPr>
            <c:extLst>
              <c:ext xmlns:c16="http://schemas.microsoft.com/office/drawing/2014/chart" uri="{C3380CC4-5D6E-409C-BE32-E72D297353CC}">
                <c16:uniqueId val="{00000009-182D-46DC-AF0C-687ECDF6DEC2}"/>
              </c:ext>
            </c:extLst>
          </c:dPt>
          <c:dPt>
            <c:idx val="5"/>
            <c:invertIfNegative val="0"/>
            <c:bubble3D val="0"/>
            <c:spPr>
              <a:solidFill>
                <a:schemeClr val="accent6">
                  <a:tint val="65000"/>
                </a:schemeClr>
              </a:solidFill>
              <a:ln w="19050">
                <a:solidFill>
                  <a:schemeClr val="lt1"/>
                </a:solidFill>
              </a:ln>
              <a:effectLst/>
            </c:spPr>
            <c:extLst>
              <c:ext xmlns:c16="http://schemas.microsoft.com/office/drawing/2014/chart" uri="{C3380CC4-5D6E-409C-BE32-E72D297353CC}">
                <c16:uniqueId val="{0000000B-182D-46DC-AF0C-687ECDF6DEC2}"/>
              </c:ext>
            </c:extLst>
          </c:dPt>
          <c:dPt>
            <c:idx val="6"/>
            <c:invertIfNegative val="0"/>
            <c:bubble3D val="0"/>
            <c:spPr>
              <a:solidFill>
                <a:schemeClr val="accent6">
                  <a:shade val="88000"/>
                </a:schemeClr>
              </a:solidFill>
              <a:ln w="19050">
                <a:solidFill>
                  <a:schemeClr val="lt1"/>
                </a:solidFill>
              </a:ln>
              <a:effectLst/>
            </c:spPr>
            <c:extLst>
              <c:ext xmlns:c16="http://schemas.microsoft.com/office/drawing/2014/chart" uri="{C3380CC4-5D6E-409C-BE32-E72D297353CC}">
                <c16:uniqueId val="{0000000D-182D-46DC-AF0C-687ECDF6DEC2}"/>
              </c:ext>
            </c:extLst>
          </c:dPt>
          <c:cat>
            <c:strRef>
              <c:f>'🏠 Gastos de Uso del Hogar'!$B$9:$B$15</c:f>
              <c:strCache>
                <c:ptCount val="7"/>
                <c:pt idx="0">
                  <c:v>Calefacción / Heat</c:v>
                </c:pt>
                <c:pt idx="1">
                  <c:v>Electricidad / Electricity</c:v>
                </c:pt>
                <c:pt idx="2">
                  <c:v>Seguro / Insurance</c:v>
                </c:pt>
                <c:pt idx="3">
                  <c:v>Mantenimiento / Maintenance</c:v>
                </c:pt>
                <c:pt idx="4">
                  <c:v>Intereses hipotecarios / Mortgage interest</c:v>
                </c:pt>
                <c:pt idx="5">
                  <c:v>Impuestos a la propiedad / Property taxes</c:v>
                </c:pt>
                <c:pt idx="6">
                  <c:v>Otros gastos (especificar): Ex: Agua</c:v>
                </c:pt>
              </c:strCache>
            </c:strRef>
          </c:cat>
          <c:val>
            <c:numRef>
              <c:f>'🏠 Gastos de Uso del Hogar'!$C$9:$C$15</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6-182D-46DC-AF0C-687ECDF6DEC2}"/>
            </c:ext>
          </c:extLst>
        </c:ser>
        <c:ser>
          <c:idx val="1"/>
          <c:order val="1"/>
          <c:tx>
            <c:strRef>
              <c:f>'🏠 Gastos de Uso del Hogar'!$D$8</c:f>
              <c:strCache>
                <c:ptCount val="1"/>
                <c:pt idx="0">
                  <c:v>Column1</c:v>
                </c:pt>
              </c:strCache>
            </c:strRef>
          </c:tx>
          <c:spPr>
            <a:solidFill>
              <a:schemeClr val="accent6"/>
            </a:solidFill>
            <a:ln w="19050">
              <a:solidFill>
                <a:schemeClr val="lt1"/>
              </a:solidFill>
            </a:ln>
            <a:effectLst/>
          </c:spPr>
          <c:invertIfNegative val="0"/>
          <c:cat>
            <c:strRef>
              <c:f>'🏠 Gastos de Uso del Hogar'!$B$9:$B$15</c:f>
              <c:strCache>
                <c:ptCount val="7"/>
                <c:pt idx="0">
                  <c:v>Calefacción / Heat</c:v>
                </c:pt>
                <c:pt idx="1">
                  <c:v>Electricidad / Electricity</c:v>
                </c:pt>
                <c:pt idx="2">
                  <c:v>Seguro / Insurance</c:v>
                </c:pt>
                <c:pt idx="3">
                  <c:v>Mantenimiento / Maintenance</c:v>
                </c:pt>
                <c:pt idx="4">
                  <c:v>Intereses hipotecarios / Mortgage interest</c:v>
                </c:pt>
                <c:pt idx="5">
                  <c:v>Impuestos a la propiedad / Property taxes</c:v>
                </c:pt>
                <c:pt idx="6">
                  <c:v>Otros gastos (especificar): Ex: Agua</c:v>
                </c:pt>
              </c:strCache>
            </c:strRef>
          </c:cat>
          <c:val>
            <c:numRef>
              <c:f>'🏠 Gastos de Uso del Hogar'!$D$9:$D$15</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7-182D-46DC-AF0C-687ECDF6DEC2}"/>
            </c:ext>
          </c:extLst>
        </c:ser>
        <c:ser>
          <c:idx val="2"/>
          <c:order val="2"/>
          <c:tx>
            <c:strRef>
              <c:f>'🏠 Gastos de Uso del Hogar'!$E$8</c:f>
              <c:strCache>
                <c:ptCount val="1"/>
                <c:pt idx="0">
                  <c:v>Column2</c:v>
                </c:pt>
              </c:strCache>
            </c:strRef>
          </c:tx>
          <c:spPr>
            <a:solidFill>
              <a:schemeClr val="accent6">
                <a:shade val="65000"/>
              </a:schemeClr>
            </a:solidFill>
            <a:ln w="19050">
              <a:solidFill>
                <a:schemeClr val="lt1"/>
              </a:solidFill>
            </a:ln>
            <a:effectLst/>
          </c:spPr>
          <c:invertIfNegative val="0"/>
          <c:cat>
            <c:strRef>
              <c:f>'🏠 Gastos de Uso del Hogar'!$B$9:$B$15</c:f>
              <c:strCache>
                <c:ptCount val="7"/>
                <c:pt idx="0">
                  <c:v>Calefacción / Heat</c:v>
                </c:pt>
                <c:pt idx="1">
                  <c:v>Electricidad / Electricity</c:v>
                </c:pt>
                <c:pt idx="2">
                  <c:v>Seguro / Insurance</c:v>
                </c:pt>
                <c:pt idx="3">
                  <c:v>Mantenimiento / Maintenance</c:v>
                </c:pt>
                <c:pt idx="4">
                  <c:v>Intereses hipotecarios / Mortgage interest</c:v>
                </c:pt>
                <c:pt idx="5">
                  <c:v>Impuestos a la propiedad / Property taxes</c:v>
                </c:pt>
                <c:pt idx="6">
                  <c:v>Otros gastos (especificar): Ex: Agua</c:v>
                </c:pt>
              </c:strCache>
            </c:strRef>
          </c:cat>
          <c:val>
            <c:numRef>
              <c:f>'🏠 Gastos de Uso del Hogar'!$E$9:$E$15</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8-182D-46DC-AF0C-687ECDF6DEC2}"/>
            </c:ext>
          </c:extLst>
        </c:ser>
        <c:dLbls>
          <c:showLegendKey val="0"/>
          <c:showVal val="0"/>
          <c:showCatName val="0"/>
          <c:showSerName val="0"/>
          <c:showPercent val="0"/>
          <c:showBubbleSize val="0"/>
        </c:dLbls>
        <c:gapWidth val="100"/>
        <c:axId val="1263234463"/>
        <c:axId val="1266415167"/>
      </c:barChart>
      <c:catAx>
        <c:axId val="1263234463"/>
        <c:scaling>
          <c:orientation val="minMax"/>
        </c:scaling>
        <c:delete val="0"/>
        <c:axPos val="b"/>
        <c:numFmt formatCode="General" sourceLinked="1"/>
        <c:majorTickMark val="out"/>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66415167"/>
        <c:crosses val="autoZero"/>
        <c:auto val="1"/>
        <c:lblAlgn val="ctr"/>
        <c:lblOffset val="100"/>
        <c:noMultiLvlLbl val="0"/>
      </c:catAx>
      <c:valAx>
        <c:axId val="1266415167"/>
        <c:scaling>
          <c:orientation val="minMax"/>
        </c:scaling>
        <c:delete val="0"/>
        <c:axPos val="l"/>
        <c:majorGridlines>
          <c:spPr>
            <a:ln w="9525" cap="flat" cmpd="sng" algn="ctr">
              <a:solidFill>
                <a:schemeClr val="bg1">
                  <a:lumMod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6323446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b="0">
          <a:solidFill>
            <a:schemeClr val="tx1"/>
          </a:solidFill>
          <a:latin typeface="+mn-lt"/>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1"/>
        <c:ser>
          <c:idx val="0"/>
          <c:order val="0"/>
          <c:tx>
            <c:strRef>
              <c:f>'🚗 Gastos de Motor Vehiculo'!$C$9</c:f>
              <c:strCache>
                <c:ptCount val="1"/>
                <c:pt idx="0">
                  <c:v>Cost</c:v>
                </c:pt>
              </c:strCache>
            </c:strRef>
          </c:tx>
          <c:spPr>
            <a:solidFill>
              <a:schemeClr val="accent6">
                <a:tint val="65000"/>
              </a:schemeClr>
            </a:solidFill>
            <a:ln w="19050">
              <a:solidFill>
                <a:schemeClr val="lt1"/>
              </a:solidFill>
            </a:ln>
            <a:effectLst/>
          </c:spPr>
          <c:invertIfNegative val="0"/>
          <c:dPt>
            <c:idx val="0"/>
            <c:invertIfNegative val="0"/>
            <c:bubble3D val="0"/>
            <c:spPr>
              <a:solidFill>
                <a:schemeClr val="accent6">
                  <a:tint val="42000"/>
                </a:schemeClr>
              </a:solidFill>
              <a:ln w="19050">
                <a:solidFill>
                  <a:schemeClr val="lt1"/>
                </a:solidFill>
              </a:ln>
              <a:effectLst/>
            </c:spPr>
            <c:extLst>
              <c:ext xmlns:c16="http://schemas.microsoft.com/office/drawing/2014/chart" uri="{C3380CC4-5D6E-409C-BE32-E72D297353CC}">
                <c16:uniqueId val="{00000001-3A0A-406F-95B7-917AC6D50ADD}"/>
              </c:ext>
            </c:extLst>
          </c:dPt>
          <c:dPt>
            <c:idx val="1"/>
            <c:invertIfNegative val="0"/>
            <c:bubble3D val="0"/>
            <c:spPr>
              <a:solidFill>
                <a:schemeClr val="accent6">
                  <a:tint val="54000"/>
                </a:schemeClr>
              </a:solidFill>
              <a:ln w="19050">
                <a:solidFill>
                  <a:schemeClr val="lt1"/>
                </a:solidFill>
              </a:ln>
              <a:effectLst/>
            </c:spPr>
            <c:extLst>
              <c:ext xmlns:c16="http://schemas.microsoft.com/office/drawing/2014/chart" uri="{C3380CC4-5D6E-409C-BE32-E72D297353CC}">
                <c16:uniqueId val="{00000003-3A0A-406F-95B7-917AC6D50ADD}"/>
              </c:ext>
            </c:extLst>
          </c:dPt>
          <c:dPt>
            <c:idx val="2"/>
            <c:invertIfNegative val="0"/>
            <c:bubble3D val="0"/>
            <c:extLst>
              <c:ext xmlns:c16="http://schemas.microsoft.com/office/drawing/2014/chart" uri="{C3380CC4-5D6E-409C-BE32-E72D297353CC}">
                <c16:uniqueId val="{00000005-3A0A-406F-95B7-917AC6D50ADD}"/>
              </c:ext>
            </c:extLst>
          </c:dPt>
          <c:dPt>
            <c:idx val="3"/>
            <c:invertIfNegative val="0"/>
            <c:bubble3D val="0"/>
            <c:spPr>
              <a:solidFill>
                <a:schemeClr val="accent6">
                  <a:tint val="77000"/>
                </a:schemeClr>
              </a:solidFill>
              <a:ln w="19050">
                <a:solidFill>
                  <a:schemeClr val="lt1"/>
                </a:solidFill>
              </a:ln>
              <a:effectLst/>
            </c:spPr>
            <c:extLst>
              <c:ext xmlns:c16="http://schemas.microsoft.com/office/drawing/2014/chart" uri="{C3380CC4-5D6E-409C-BE32-E72D297353CC}">
                <c16:uniqueId val="{00000007-3A0A-406F-95B7-917AC6D50ADD}"/>
              </c:ext>
            </c:extLst>
          </c:dPt>
          <c:dPt>
            <c:idx val="4"/>
            <c:invertIfNegative val="0"/>
            <c:bubble3D val="0"/>
            <c:spPr>
              <a:solidFill>
                <a:schemeClr val="accent6">
                  <a:tint val="89000"/>
                </a:schemeClr>
              </a:solidFill>
              <a:ln w="19050">
                <a:solidFill>
                  <a:schemeClr val="lt1"/>
                </a:solidFill>
              </a:ln>
              <a:effectLst/>
            </c:spPr>
            <c:extLst>
              <c:ext xmlns:c16="http://schemas.microsoft.com/office/drawing/2014/chart" uri="{C3380CC4-5D6E-409C-BE32-E72D297353CC}">
                <c16:uniqueId val="{00000009-3A0A-406F-95B7-917AC6D50ADD}"/>
              </c:ext>
            </c:extLst>
          </c:dPt>
          <c:dPt>
            <c:idx val="5"/>
            <c:invertIfNegative val="0"/>
            <c:bubble3D val="0"/>
            <c:extLst>
              <c:ext xmlns:c16="http://schemas.microsoft.com/office/drawing/2014/chart" uri="{C3380CC4-5D6E-409C-BE32-E72D297353CC}">
                <c16:uniqueId val="{0000000B-3A0A-406F-95B7-917AC6D50ADD}"/>
              </c:ext>
            </c:extLst>
          </c:dPt>
          <c:dPt>
            <c:idx val="7"/>
            <c:invertIfNegative val="0"/>
            <c:bubble3D val="0"/>
            <c:spPr>
              <a:solidFill>
                <a:schemeClr val="accent6">
                  <a:shade val="88000"/>
                </a:schemeClr>
              </a:solidFill>
              <a:ln w="19050">
                <a:solidFill>
                  <a:schemeClr val="lt1"/>
                </a:solidFill>
              </a:ln>
              <a:effectLst/>
            </c:spPr>
            <c:extLst>
              <c:ext xmlns:c16="http://schemas.microsoft.com/office/drawing/2014/chart" uri="{C3380CC4-5D6E-409C-BE32-E72D297353CC}">
                <c16:uniqueId val="{0000000D-A0F5-4364-A9B3-1BCDAAC51132}"/>
              </c:ext>
            </c:extLst>
          </c:dPt>
          <c:cat>
            <c:strRef>
              <c:f>'🚗 Gastos de Motor Vehiculo'!$B$10:$B$17</c:f>
              <c:strCache>
                <c:ptCount val="8"/>
                <c:pt idx="0">
                  <c:v>Combustible y aceite / Fuel and oil</c:v>
                </c:pt>
                <c:pt idx="1">
                  <c:v>Intereses / Interest</c:v>
                </c:pt>
                <c:pt idx="2">
                  <c:v>Seguro / Insurance</c:v>
                </c:pt>
                <c:pt idx="3">
                  <c:v>Licencia y registro / Licence and registration  </c:v>
                </c:pt>
                <c:pt idx="4">
                  <c:v>Mantenimiento y reparaciones / Maintenance and repairs</c:v>
                </c:pt>
                <c:pt idx="5">
                  <c:v>Arrendamiento / Leasing</c:v>
                </c:pt>
                <c:pt idx="6">
                  <c:v>Electricidad para vehículos de cero emisiones / Electricity for zero-emission vehicles</c:v>
                </c:pt>
                <c:pt idx="7">
                  <c:v>Otros gastos (especificar):</c:v>
                </c:pt>
              </c:strCache>
            </c:strRef>
          </c:cat>
          <c:val>
            <c:numRef>
              <c:f>'🚗 Gastos de Motor Vehiculo'!$C$10:$C$17</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E-3A0A-406F-95B7-917AC6D50ADD}"/>
            </c:ext>
          </c:extLst>
        </c:ser>
        <c:ser>
          <c:idx val="1"/>
          <c:order val="1"/>
          <c:tx>
            <c:strRef>
              <c:f>'🚗 Gastos de Motor Vehiculo'!$D$9</c:f>
              <c:strCache>
                <c:ptCount val="1"/>
                <c:pt idx="0">
                  <c:v>Column1</c:v>
                </c:pt>
              </c:strCache>
            </c:strRef>
          </c:tx>
          <c:spPr>
            <a:solidFill>
              <a:schemeClr val="accent6"/>
            </a:solidFill>
            <a:ln w="19050">
              <a:solidFill>
                <a:schemeClr val="lt1"/>
              </a:solidFill>
            </a:ln>
            <a:effectLst/>
          </c:spPr>
          <c:invertIfNegative val="0"/>
          <c:cat>
            <c:strRef>
              <c:f>'🚗 Gastos de Motor Vehiculo'!$B$10:$B$17</c:f>
              <c:strCache>
                <c:ptCount val="8"/>
                <c:pt idx="0">
                  <c:v>Combustible y aceite / Fuel and oil</c:v>
                </c:pt>
                <c:pt idx="1">
                  <c:v>Intereses / Interest</c:v>
                </c:pt>
                <c:pt idx="2">
                  <c:v>Seguro / Insurance</c:v>
                </c:pt>
                <c:pt idx="3">
                  <c:v>Licencia y registro / Licence and registration  </c:v>
                </c:pt>
                <c:pt idx="4">
                  <c:v>Mantenimiento y reparaciones / Maintenance and repairs</c:v>
                </c:pt>
                <c:pt idx="5">
                  <c:v>Arrendamiento / Leasing</c:v>
                </c:pt>
                <c:pt idx="6">
                  <c:v>Electricidad para vehículos de cero emisiones / Electricity for zero-emission vehicles</c:v>
                </c:pt>
                <c:pt idx="7">
                  <c:v>Otros gastos (especificar):</c:v>
                </c:pt>
              </c:strCache>
            </c:strRef>
          </c:cat>
          <c:val>
            <c:numRef>
              <c:f>'🚗 Gastos de Motor Vehiculo'!$D$10:$D$17</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F-3A0A-406F-95B7-917AC6D50ADD}"/>
            </c:ext>
          </c:extLst>
        </c:ser>
        <c:ser>
          <c:idx val="2"/>
          <c:order val="2"/>
          <c:tx>
            <c:strRef>
              <c:f>'🚗 Gastos de Motor Vehiculo'!$E$9</c:f>
              <c:strCache>
                <c:ptCount val="1"/>
                <c:pt idx="0">
                  <c:v>Column2</c:v>
                </c:pt>
              </c:strCache>
            </c:strRef>
          </c:tx>
          <c:spPr>
            <a:solidFill>
              <a:schemeClr val="accent6">
                <a:shade val="65000"/>
              </a:schemeClr>
            </a:solidFill>
            <a:ln w="19050">
              <a:solidFill>
                <a:schemeClr val="lt1"/>
              </a:solidFill>
            </a:ln>
            <a:effectLst/>
          </c:spPr>
          <c:invertIfNegative val="0"/>
          <c:cat>
            <c:strRef>
              <c:f>'🚗 Gastos de Motor Vehiculo'!$B$10:$B$17</c:f>
              <c:strCache>
                <c:ptCount val="8"/>
                <c:pt idx="0">
                  <c:v>Combustible y aceite / Fuel and oil</c:v>
                </c:pt>
                <c:pt idx="1">
                  <c:v>Intereses / Interest</c:v>
                </c:pt>
                <c:pt idx="2">
                  <c:v>Seguro / Insurance</c:v>
                </c:pt>
                <c:pt idx="3">
                  <c:v>Licencia y registro / Licence and registration  </c:v>
                </c:pt>
                <c:pt idx="4">
                  <c:v>Mantenimiento y reparaciones / Maintenance and repairs</c:v>
                </c:pt>
                <c:pt idx="5">
                  <c:v>Arrendamiento / Leasing</c:v>
                </c:pt>
                <c:pt idx="6">
                  <c:v>Electricidad para vehículos de cero emisiones / Electricity for zero-emission vehicles</c:v>
                </c:pt>
                <c:pt idx="7">
                  <c:v>Otros gastos (especificar):</c:v>
                </c:pt>
              </c:strCache>
            </c:strRef>
          </c:cat>
          <c:val>
            <c:numRef>
              <c:f>'🚗 Gastos de Motor Vehiculo'!$E$10:$E$17</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3A0A-406F-95B7-917AC6D50ADD}"/>
            </c:ext>
          </c:extLst>
        </c:ser>
        <c:dLbls>
          <c:showLegendKey val="0"/>
          <c:showVal val="0"/>
          <c:showCatName val="0"/>
          <c:showSerName val="0"/>
          <c:showPercent val="0"/>
          <c:showBubbleSize val="0"/>
        </c:dLbls>
        <c:gapWidth val="100"/>
        <c:axId val="1263234463"/>
        <c:axId val="1266415167"/>
      </c:barChart>
      <c:catAx>
        <c:axId val="1263234463"/>
        <c:scaling>
          <c:orientation val="minMax"/>
        </c:scaling>
        <c:delete val="0"/>
        <c:axPos val="b"/>
        <c:numFmt formatCode="General" sourceLinked="1"/>
        <c:majorTickMark val="out"/>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66415167"/>
        <c:crosses val="autoZero"/>
        <c:auto val="1"/>
        <c:lblAlgn val="ctr"/>
        <c:lblOffset val="100"/>
        <c:noMultiLvlLbl val="0"/>
      </c:catAx>
      <c:valAx>
        <c:axId val="1266415167"/>
        <c:scaling>
          <c:orientation val="minMax"/>
        </c:scaling>
        <c:delete val="0"/>
        <c:axPos val="l"/>
        <c:majorGridlines>
          <c:spPr>
            <a:ln w="9525" cap="flat" cmpd="sng" algn="ctr">
              <a:solidFill>
                <a:schemeClr val="bg1">
                  <a:lumMod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6323446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b="0">
          <a:solidFill>
            <a:schemeClr val="tx1"/>
          </a:solidFill>
          <a:latin typeface="+mn-lt"/>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1"/>
        <c:ser>
          <c:idx val="0"/>
          <c:order val="0"/>
          <c:tx>
            <c:strRef>
              <c:f>'🚗 Gastos de Motor Vehiculo #2'!$C$9</c:f>
              <c:strCache>
                <c:ptCount val="1"/>
                <c:pt idx="0">
                  <c:v>Cost</c:v>
                </c:pt>
              </c:strCache>
            </c:strRef>
          </c:tx>
          <c:spPr>
            <a:solidFill>
              <a:schemeClr val="accent6">
                <a:tint val="65000"/>
              </a:schemeClr>
            </a:solidFill>
            <a:ln w="19050">
              <a:solidFill>
                <a:schemeClr val="lt1"/>
              </a:solidFill>
            </a:ln>
            <a:effectLst/>
          </c:spPr>
          <c:invertIfNegative val="0"/>
          <c:dPt>
            <c:idx val="0"/>
            <c:invertIfNegative val="0"/>
            <c:bubble3D val="0"/>
            <c:spPr>
              <a:solidFill>
                <a:schemeClr val="accent6">
                  <a:tint val="42000"/>
                </a:schemeClr>
              </a:solidFill>
              <a:ln w="19050">
                <a:solidFill>
                  <a:schemeClr val="lt1"/>
                </a:solidFill>
              </a:ln>
              <a:effectLst/>
            </c:spPr>
            <c:extLst>
              <c:ext xmlns:c16="http://schemas.microsoft.com/office/drawing/2014/chart" uri="{C3380CC4-5D6E-409C-BE32-E72D297353CC}">
                <c16:uniqueId val="{00000001-4E14-4FB2-A74A-07B99143E2B0}"/>
              </c:ext>
            </c:extLst>
          </c:dPt>
          <c:dPt>
            <c:idx val="1"/>
            <c:invertIfNegative val="0"/>
            <c:bubble3D val="0"/>
            <c:spPr>
              <a:solidFill>
                <a:schemeClr val="accent6">
                  <a:tint val="54000"/>
                </a:schemeClr>
              </a:solidFill>
              <a:ln w="19050">
                <a:solidFill>
                  <a:schemeClr val="lt1"/>
                </a:solidFill>
              </a:ln>
              <a:effectLst/>
            </c:spPr>
            <c:extLst>
              <c:ext xmlns:c16="http://schemas.microsoft.com/office/drawing/2014/chart" uri="{C3380CC4-5D6E-409C-BE32-E72D297353CC}">
                <c16:uniqueId val="{00000003-4E14-4FB2-A74A-07B99143E2B0}"/>
              </c:ext>
            </c:extLst>
          </c:dPt>
          <c:dPt>
            <c:idx val="2"/>
            <c:invertIfNegative val="0"/>
            <c:bubble3D val="0"/>
            <c:extLst>
              <c:ext xmlns:c16="http://schemas.microsoft.com/office/drawing/2014/chart" uri="{C3380CC4-5D6E-409C-BE32-E72D297353CC}">
                <c16:uniqueId val="{00000005-4E14-4FB2-A74A-07B99143E2B0}"/>
              </c:ext>
            </c:extLst>
          </c:dPt>
          <c:dPt>
            <c:idx val="3"/>
            <c:invertIfNegative val="0"/>
            <c:bubble3D val="0"/>
            <c:spPr>
              <a:solidFill>
                <a:schemeClr val="accent6">
                  <a:tint val="77000"/>
                </a:schemeClr>
              </a:solidFill>
              <a:ln w="19050">
                <a:solidFill>
                  <a:schemeClr val="lt1"/>
                </a:solidFill>
              </a:ln>
              <a:effectLst/>
            </c:spPr>
            <c:extLst>
              <c:ext xmlns:c16="http://schemas.microsoft.com/office/drawing/2014/chart" uri="{C3380CC4-5D6E-409C-BE32-E72D297353CC}">
                <c16:uniqueId val="{00000007-4E14-4FB2-A74A-07B99143E2B0}"/>
              </c:ext>
            </c:extLst>
          </c:dPt>
          <c:dPt>
            <c:idx val="4"/>
            <c:invertIfNegative val="0"/>
            <c:bubble3D val="0"/>
            <c:spPr>
              <a:solidFill>
                <a:schemeClr val="accent6">
                  <a:tint val="89000"/>
                </a:schemeClr>
              </a:solidFill>
              <a:ln w="19050">
                <a:solidFill>
                  <a:schemeClr val="lt1"/>
                </a:solidFill>
              </a:ln>
              <a:effectLst/>
            </c:spPr>
            <c:extLst>
              <c:ext xmlns:c16="http://schemas.microsoft.com/office/drawing/2014/chart" uri="{C3380CC4-5D6E-409C-BE32-E72D297353CC}">
                <c16:uniqueId val="{00000009-4E14-4FB2-A74A-07B99143E2B0}"/>
              </c:ext>
            </c:extLst>
          </c:dPt>
          <c:dPt>
            <c:idx val="5"/>
            <c:invertIfNegative val="0"/>
            <c:bubble3D val="0"/>
            <c:extLst>
              <c:ext xmlns:c16="http://schemas.microsoft.com/office/drawing/2014/chart" uri="{C3380CC4-5D6E-409C-BE32-E72D297353CC}">
                <c16:uniqueId val="{0000000B-4E14-4FB2-A74A-07B99143E2B0}"/>
              </c:ext>
            </c:extLst>
          </c:dPt>
          <c:dPt>
            <c:idx val="7"/>
            <c:invertIfNegative val="0"/>
            <c:bubble3D val="0"/>
            <c:spPr>
              <a:solidFill>
                <a:schemeClr val="accent6">
                  <a:shade val="88000"/>
                </a:schemeClr>
              </a:solidFill>
              <a:ln w="19050">
                <a:solidFill>
                  <a:schemeClr val="lt1"/>
                </a:solidFill>
              </a:ln>
              <a:effectLst/>
            </c:spPr>
            <c:extLst>
              <c:ext xmlns:c16="http://schemas.microsoft.com/office/drawing/2014/chart" uri="{C3380CC4-5D6E-409C-BE32-E72D297353CC}">
                <c16:uniqueId val="{0000000D-4E14-4FB2-A74A-07B99143E2B0}"/>
              </c:ext>
            </c:extLst>
          </c:dPt>
          <c:cat>
            <c:strRef>
              <c:f>'🚗 Gastos de Motor Vehiculo #2'!$B$10:$B$17</c:f>
              <c:strCache>
                <c:ptCount val="8"/>
                <c:pt idx="0">
                  <c:v>Combustible y aceite / Fuel and oil</c:v>
                </c:pt>
                <c:pt idx="1">
                  <c:v>Intereses / Interest</c:v>
                </c:pt>
                <c:pt idx="2">
                  <c:v>Seguro / Insurance</c:v>
                </c:pt>
                <c:pt idx="3">
                  <c:v>Licencia y registro / Licence and registration  </c:v>
                </c:pt>
                <c:pt idx="4">
                  <c:v>Mantenimiento y reparaciones / Maintenance and repairs</c:v>
                </c:pt>
                <c:pt idx="5">
                  <c:v>Arrendamiento / Leasing</c:v>
                </c:pt>
                <c:pt idx="6">
                  <c:v>Electricidad para vehículos de cero emisiones / Electricity for zero-emission vehicles</c:v>
                </c:pt>
                <c:pt idx="7">
                  <c:v>Otros gastos (especificar):</c:v>
                </c:pt>
              </c:strCache>
            </c:strRef>
          </c:cat>
          <c:val>
            <c:numRef>
              <c:f>'🚗 Gastos de Motor Vehiculo #2'!$C$10:$C$17</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E-4E14-4FB2-A74A-07B99143E2B0}"/>
            </c:ext>
          </c:extLst>
        </c:ser>
        <c:ser>
          <c:idx val="1"/>
          <c:order val="1"/>
          <c:tx>
            <c:strRef>
              <c:f>'🚗 Gastos de Motor Vehiculo #2'!$D$9</c:f>
              <c:strCache>
                <c:ptCount val="1"/>
                <c:pt idx="0">
                  <c:v>Column1</c:v>
                </c:pt>
              </c:strCache>
            </c:strRef>
          </c:tx>
          <c:spPr>
            <a:solidFill>
              <a:schemeClr val="accent6"/>
            </a:solidFill>
            <a:ln w="19050">
              <a:solidFill>
                <a:schemeClr val="lt1"/>
              </a:solidFill>
            </a:ln>
            <a:effectLst/>
          </c:spPr>
          <c:invertIfNegative val="0"/>
          <c:cat>
            <c:strRef>
              <c:f>'🚗 Gastos de Motor Vehiculo #2'!$B$10:$B$17</c:f>
              <c:strCache>
                <c:ptCount val="8"/>
                <c:pt idx="0">
                  <c:v>Combustible y aceite / Fuel and oil</c:v>
                </c:pt>
                <c:pt idx="1">
                  <c:v>Intereses / Interest</c:v>
                </c:pt>
                <c:pt idx="2">
                  <c:v>Seguro / Insurance</c:v>
                </c:pt>
                <c:pt idx="3">
                  <c:v>Licencia y registro / Licence and registration  </c:v>
                </c:pt>
                <c:pt idx="4">
                  <c:v>Mantenimiento y reparaciones / Maintenance and repairs</c:v>
                </c:pt>
                <c:pt idx="5">
                  <c:v>Arrendamiento / Leasing</c:v>
                </c:pt>
                <c:pt idx="6">
                  <c:v>Electricidad para vehículos de cero emisiones / Electricity for zero-emission vehicles</c:v>
                </c:pt>
                <c:pt idx="7">
                  <c:v>Otros gastos (especificar):</c:v>
                </c:pt>
              </c:strCache>
            </c:strRef>
          </c:cat>
          <c:val>
            <c:numRef>
              <c:f>'🚗 Gastos de Motor Vehiculo #2'!$D$10:$D$17</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F-4E14-4FB2-A74A-07B99143E2B0}"/>
            </c:ext>
          </c:extLst>
        </c:ser>
        <c:ser>
          <c:idx val="2"/>
          <c:order val="2"/>
          <c:tx>
            <c:strRef>
              <c:f>'🚗 Gastos de Motor Vehiculo #2'!$E$9</c:f>
              <c:strCache>
                <c:ptCount val="1"/>
                <c:pt idx="0">
                  <c:v>Column2</c:v>
                </c:pt>
              </c:strCache>
            </c:strRef>
          </c:tx>
          <c:spPr>
            <a:solidFill>
              <a:schemeClr val="accent6">
                <a:shade val="65000"/>
              </a:schemeClr>
            </a:solidFill>
            <a:ln w="19050">
              <a:solidFill>
                <a:schemeClr val="lt1"/>
              </a:solidFill>
            </a:ln>
            <a:effectLst/>
          </c:spPr>
          <c:invertIfNegative val="0"/>
          <c:cat>
            <c:strRef>
              <c:f>'🚗 Gastos de Motor Vehiculo #2'!$B$10:$B$17</c:f>
              <c:strCache>
                <c:ptCount val="8"/>
                <c:pt idx="0">
                  <c:v>Combustible y aceite / Fuel and oil</c:v>
                </c:pt>
                <c:pt idx="1">
                  <c:v>Intereses / Interest</c:v>
                </c:pt>
                <c:pt idx="2">
                  <c:v>Seguro / Insurance</c:v>
                </c:pt>
                <c:pt idx="3">
                  <c:v>Licencia y registro / Licence and registration  </c:v>
                </c:pt>
                <c:pt idx="4">
                  <c:v>Mantenimiento y reparaciones / Maintenance and repairs</c:v>
                </c:pt>
                <c:pt idx="5">
                  <c:v>Arrendamiento / Leasing</c:v>
                </c:pt>
                <c:pt idx="6">
                  <c:v>Electricidad para vehículos de cero emisiones / Electricity for zero-emission vehicles</c:v>
                </c:pt>
                <c:pt idx="7">
                  <c:v>Otros gastos (especificar):</c:v>
                </c:pt>
              </c:strCache>
            </c:strRef>
          </c:cat>
          <c:val>
            <c:numRef>
              <c:f>'🚗 Gastos de Motor Vehiculo #2'!$E$10:$E$17</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4E14-4FB2-A74A-07B99143E2B0}"/>
            </c:ext>
          </c:extLst>
        </c:ser>
        <c:dLbls>
          <c:showLegendKey val="0"/>
          <c:showVal val="0"/>
          <c:showCatName val="0"/>
          <c:showSerName val="0"/>
          <c:showPercent val="0"/>
          <c:showBubbleSize val="0"/>
        </c:dLbls>
        <c:gapWidth val="100"/>
        <c:axId val="1263234463"/>
        <c:axId val="1266415167"/>
      </c:barChart>
      <c:catAx>
        <c:axId val="1263234463"/>
        <c:scaling>
          <c:orientation val="minMax"/>
        </c:scaling>
        <c:delete val="0"/>
        <c:axPos val="b"/>
        <c:numFmt formatCode="General" sourceLinked="1"/>
        <c:majorTickMark val="out"/>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66415167"/>
        <c:crosses val="autoZero"/>
        <c:auto val="1"/>
        <c:lblAlgn val="ctr"/>
        <c:lblOffset val="100"/>
        <c:noMultiLvlLbl val="0"/>
      </c:catAx>
      <c:valAx>
        <c:axId val="1266415167"/>
        <c:scaling>
          <c:orientation val="minMax"/>
        </c:scaling>
        <c:delete val="0"/>
        <c:axPos val="l"/>
        <c:majorGridlines>
          <c:spPr>
            <a:ln w="9525" cap="flat" cmpd="sng" algn="ctr">
              <a:solidFill>
                <a:schemeClr val="bg1">
                  <a:lumMod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6323446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b="0">
          <a:solidFill>
            <a:schemeClr val="tx1"/>
          </a:solidFill>
          <a:latin typeface="+mn-lt"/>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xdr:col>
      <xdr:colOff>57978</xdr:colOff>
      <xdr:row>0</xdr:row>
      <xdr:rowOff>16567</xdr:rowOff>
    </xdr:from>
    <xdr:to>
      <xdr:col>1</xdr:col>
      <xdr:colOff>1942658</xdr:colOff>
      <xdr:row>2</xdr:row>
      <xdr:rowOff>210490</xdr:rowOff>
    </xdr:to>
    <xdr:pic>
      <xdr:nvPicPr>
        <xdr:cNvPr id="3" name="Picture 2">
          <a:extLst>
            <a:ext uri="{FF2B5EF4-FFF2-40B4-BE49-F238E27FC236}">
              <a16:creationId xmlns:a16="http://schemas.microsoft.com/office/drawing/2014/main" id="{0C6C7638-3C0E-45E7-8048-CCDBABF16DEC}"/>
            </a:ext>
          </a:extLst>
        </xdr:cNvPr>
        <xdr:cNvPicPr>
          <a:picLocks noChangeAspect="1"/>
        </xdr:cNvPicPr>
      </xdr:nvPicPr>
      <xdr:blipFill>
        <a:blip xmlns:r="http://schemas.openxmlformats.org/officeDocument/2006/relationships" r:embed="rId1"/>
        <a:stretch>
          <a:fillRect/>
        </a:stretch>
      </xdr:blipFill>
      <xdr:spPr>
        <a:xfrm>
          <a:off x="265043" y="16567"/>
          <a:ext cx="1884680" cy="798553"/>
        </a:xfrm>
        <a:prstGeom prst="rect">
          <a:avLst/>
        </a:prstGeom>
      </xdr:spPr>
    </xdr:pic>
    <xdr:clientData/>
  </xdr:twoCellAnchor>
  <xdr:twoCellAnchor>
    <xdr:from>
      <xdr:col>1</xdr:col>
      <xdr:colOff>2407172</xdr:colOff>
      <xdr:row>0</xdr:row>
      <xdr:rowOff>36079</xdr:rowOff>
    </xdr:from>
    <xdr:to>
      <xdr:col>1</xdr:col>
      <xdr:colOff>2614794</xdr:colOff>
      <xdr:row>0</xdr:row>
      <xdr:rowOff>276276</xdr:rowOff>
    </xdr:to>
    <xdr:sp macro="" textlink="">
      <xdr:nvSpPr>
        <xdr:cNvPr id="4" name="Arrow: Right 3">
          <a:extLst>
            <a:ext uri="{FF2B5EF4-FFF2-40B4-BE49-F238E27FC236}">
              <a16:creationId xmlns:a16="http://schemas.microsoft.com/office/drawing/2014/main" id="{65174D8B-6ACA-44A0-AF0D-E0D173464FC2}"/>
            </a:ext>
          </a:extLst>
        </xdr:cNvPr>
        <xdr:cNvSpPr/>
      </xdr:nvSpPr>
      <xdr:spPr>
        <a:xfrm rot="12631065">
          <a:off x="2614237" y="36079"/>
          <a:ext cx="207622" cy="240197"/>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664211</xdr:colOff>
      <xdr:row>5</xdr:row>
      <xdr:rowOff>38100</xdr:rowOff>
    </xdr:from>
    <xdr:to>
      <xdr:col>7</xdr:col>
      <xdr:colOff>1</xdr:colOff>
      <xdr:row>9</xdr:row>
      <xdr:rowOff>238125</xdr:rowOff>
    </xdr:to>
    <xdr:graphicFrame macro="">
      <xdr:nvGraphicFramePr>
        <xdr:cNvPr id="2" name="Chart 1" descr="Expense tracker chart">
          <a:extLst>
            <a:ext uri="{FF2B5EF4-FFF2-40B4-BE49-F238E27FC236}">
              <a16:creationId xmlns:a16="http://schemas.microsoft.com/office/drawing/2014/main" id="{BD868DC4-8A70-4181-8C10-68F10D83C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1</xdr:col>
      <xdr:colOff>1884680</xdr:colOff>
      <xdr:row>2</xdr:row>
      <xdr:rowOff>193924</xdr:rowOff>
    </xdr:to>
    <xdr:pic>
      <xdr:nvPicPr>
        <xdr:cNvPr id="3" name="Picture 2">
          <a:extLst>
            <a:ext uri="{FF2B5EF4-FFF2-40B4-BE49-F238E27FC236}">
              <a16:creationId xmlns:a16="http://schemas.microsoft.com/office/drawing/2014/main" id="{CE9211A4-C6E4-4485-B616-FD73BA0FBC8A}"/>
            </a:ext>
          </a:extLst>
        </xdr:cNvPr>
        <xdr:cNvPicPr>
          <a:picLocks noChangeAspect="1"/>
        </xdr:cNvPicPr>
      </xdr:nvPicPr>
      <xdr:blipFill>
        <a:blip xmlns:r="http://schemas.openxmlformats.org/officeDocument/2006/relationships" r:embed="rId2"/>
        <a:stretch>
          <a:fillRect/>
        </a:stretch>
      </xdr:blipFill>
      <xdr:spPr>
        <a:xfrm>
          <a:off x="213360" y="1"/>
          <a:ext cx="1892300" cy="774948"/>
        </a:xfrm>
        <a:prstGeom prst="rect">
          <a:avLst/>
        </a:prstGeom>
      </xdr:spPr>
    </xdr:pic>
    <xdr:clientData/>
  </xdr:twoCellAnchor>
  <xdr:twoCellAnchor>
    <xdr:from>
      <xdr:col>1</xdr:col>
      <xdr:colOff>809625</xdr:colOff>
      <xdr:row>12</xdr:row>
      <xdr:rowOff>485775</xdr:rowOff>
    </xdr:from>
    <xdr:to>
      <xdr:col>1</xdr:col>
      <xdr:colOff>1123950</xdr:colOff>
      <xdr:row>13</xdr:row>
      <xdr:rowOff>180975</xdr:rowOff>
    </xdr:to>
    <xdr:sp macro="" textlink="">
      <xdr:nvSpPr>
        <xdr:cNvPr id="4" name="Arrow: Right 3">
          <a:extLst>
            <a:ext uri="{FF2B5EF4-FFF2-40B4-BE49-F238E27FC236}">
              <a16:creationId xmlns:a16="http://schemas.microsoft.com/office/drawing/2014/main" id="{1561A9E7-1732-433A-942A-4654EEB615FE}"/>
            </a:ext>
          </a:extLst>
        </xdr:cNvPr>
        <xdr:cNvSpPr/>
      </xdr:nvSpPr>
      <xdr:spPr>
        <a:xfrm rot="5400000">
          <a:off x="1076325" y="581025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2</xdr:col>
      <xdr:colOff>419100</xdr:colOff>
      <xdr:row>12</xdr:row>
      <xdr:rowOff>476250</xdr:rowOff>
    </xdr:from>
    <xdr:to>
      <xdr:col>2</xdr:col>
      <xdr:colOff>733425</xdr:colOff>
      <xdr:row>13</xdr:row>
      <xdr:rowOff>171450</xdr:rowOff>
    </xdr:to>
    <xdr:sp macro="" textlink="">
      <xdr:nvSpPr>
        <xdr:cNvPr id="5" name="Arrow: Right 4">
          <a:extLst>
            <a:ext uri="{FF2B5EF4-FFF2-40B4-BE49-F238E27FC236}">
              <a16:creationId xmlns:a16="http://schemas.microsoft.com/office/drawing/2014/main" id="{26F88F6D-5859-456B-A6EE-537238DE2B04}"/>
            </a:ext>
          </a:extLst>
        </xdr:cNvPr>
        <xdr:cNvSpPr/>
      </xdr:nvSpPr>
      <xdr:spPr>
        <a:xfrm rot="5400000">
          <a:off x="3790950" y="538162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3</xdr:col>
      <xdr:colOff>428625</xdr:colOff>
      <xdr:row>12</xdr:row>
      <xdr:rowOff>485775</xdr:rowOff>
    </xdr:from>
    <xdr:to>
      <xdr:col>3</xdr:col>
      <xdr:colOff>742950</xdr:colOff>
      <xdr:row>13</xdr:row>
      <xdr:rowOff>180975</xdr:rowOff>
    </xdr:to>
    <xdr:sp macro="" textlink="">
      <xdr:nvSpPr>
        <xdr:cNvPr id="6" name="Arrow: Right 5">
          <a:extLst>
            <a:ext uri="{FF2B5EF4-FFF2-40B4-BE49-F238E27FC236}">
              <a16:creationId xmlns:a16="http://schemas.microsoft.com/office/drawing/2014/main" id="{BE8642BB-1E9D-4EFF-AF56-9086932EE23D}"/>
            </a:ext>
          </a:extLst>
        </xdr:cNvPr>
        <xdr:cNvSpPr/>
      </xdr:nvSpPr>
      <xdr:spPr>
        <a:xfrm rot="5400000">
          <a:off x="5019675" y="539115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5</xdr:col>
      <xdr:colOff>942975</xdr:colOff>
      <xdr:row>12</xdr:row>
      <xdr:rowOff>438150</xdr:rowOff>
    </xdr:from>
    <xdr:to>
      <xdr:col>5</xdr:col>
      <xdr:colOff>1257300</xdr:colOff>
      <xdr:row>13</xdr:row>
      <xdr:rowOff>133350</xdr:rowOff>
    </xdr:to>
    <xdr:sp macro="" textlink="">
      <xdr:nvSpPr>
        <xdr:cNvPr id="7" name="Arrow: Right 6">
          <a:extLst>
            <a:ext uri="{FF2B5EF4-FFF2-40B4-BE49-F238E27FC236}">
              <a16:creationId xmlns:a16="http://schemas.microsoft.com/office/drawing/2014/main" id="{26484613-53C4-49A7-B5C8-E386DC75A1D1}"/>
            </a:ext>
          </a:extLst>
        </xdr:cNvPr>
        <xdr:cNvSpPr/>
      </xdr:nvSpPr>
      <xdr:spPr>
        <a:xfrm rot="5400000">
          <a:off x="7972425" y="534352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6</xdr:col>
      <xdr:colOff>552450</xdr:colOff>
      <xdr:row>12</xdr:row>
      <xdr:rowOff>438150</xdr:rowOff>
    </xdr:from>
    <xdr:to>
      <xdr:col>6</xdr:col>
      <xdr:colOff>866775</xdr:colOff>
      <xdr:row>13</xdr:row>
      <xdr:rowOff>133350</xdr:rowOff>
    </xdr:to>
    <xdr:sp macro="" textlink="">
      <xdr:nvSpPr>
        <xdr:cNvPr id="9" name="Arrow: Right 8">
          <a:extLst>
            <a:ext uri="{FF2B5EF4-FFF2-40B4-BE49-F238E27FC236}">
              <a16:creationId xmlns:a16="http://schemas.microsoft.com/office/drawing/2014/main" id="{4616D24C-4685-45A8-A914-3E0DD92FB865}"/>
            </a:ext>
          </a:extLst>
        </xdr:cNvPr>
        <xdr:cNvSpPr/>
      </xdr:nvSpPr>
      <xdr:spPr>
        <a:xfrm rot="5400000">
          <a:off x="10725150" y="5762625"/>
          <a:ext cx="200025" cy="314325"/>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7</xdr:col>
      <xdr:colOff>752475</xdr:colOff>
      <xdr:row>12</xdr:row>
      <xdr:rowOff>485775</xdr:rowOff>
    </xdr:from>
    <xdr:to>
      <xdr:col>7</xdr:col>
      <xdr:colOff>1066800</xdr:colOff>
      <xdr:row>13</xdr:row>
      <xdr:rowOff>180975</xdr:rowOff>
    </xdr:to>
    <xdr:sp macro="" textlink="">
      <xdr:nvSpPr>
        <xdr:cNvPr id="10" name="Arrow: Right 9">
          <a:extLst>
            <a:ext uri="{FF2B5EF4-FFF2-40B4-BE49-F238E27FC236}">
              <a16:creationId xmlns:a16="http://schemas.microsoft.com/office/drawing/2014/main" id="{A4E9A0F0-7813-42EA-A4B3-EAB8CB4DA888}"/>
            </a:ext>
          </a:extLst>
        </xdr:cNvPr>
        <xdr:cNvSpPr/>
      </xdr:nvSpPr>
      <xdr:spPr>
        <a:xfrm rot="5400000">
          <a:off x="12382500" y="5810250"/>
          <a:ext cx="200025" cy="314325"/>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668021</xdr:colOff>
      <xdr:row>5</xdr:row>
      <xdr:rowOff>38100</xdr:rowOff>
    </xdr:from>
    <xdr:to>
      <xdr:col>7</xdr:col>
      <xdr:colOff>1</xdr:colOff>
      <xdr:row>26</xdr:row>
      <xdr:rowOff>47625</xdr:rowOff>
    </xdr:to>
    <xdr:graphicFrame macro="">
      <xdr:nvGraphicFramePr>
        <xdr:cNvPr id="2" name="Chart 1" descr="Expense tracker chart">
          <a:extLst>
            <a:ext uri="{FF2B5EF4-FFF2-40B4-BE49-F238E27FC236}">
              <a16:creationId xmlns:a16="http://schemas.microsoft.com/office/drawing/2014/main" id="{F7392DBB-461B-4F58-AA8F-37EABF02AA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1</xdr:col>
      <xdr:colOff>1884680</xdr:colOff>
      <xdr:row>3</xdr:row>
      <xdr:rowOff>98674</xdr:rowOff>
    </xdr:to>
    <xdr:pic>
      <xdr:nvPicPr>
        <xdr:cNvPr id="3" name="Picture 2">
          <a:extLst>
            <a:ext uri="{FF2B5EF4-FFF2-40B4-BE49-F238E27FC236}">
              <a16:creationId xmlns:a16="http://schemas.microsoft.com/office/drawing/2014/main" id="{38AD815E-45BC-7C94-DC06-F249C0FF3103}"/>
            </a:ext>
          </a:extLst>
        </xdr:cNvPr>
        <xdr:cNvPicPr>
          <a:picLocks noChangeAspect="1"/>
        </xdr:cNvPicPr>
      </xdr:nvPicPr>
      <xdr:blipFill>
        <a:blip xmlns:r="http://schemas.openxmlformats.org/officeDocument/2006/relationships" r:embed="rId2"/>
        <a:stretch>
          <a:fillRect/>
        </a:stretch>
      </xdr:blipFill>
      <xdr:spPr>
        <a:xfrm>
          <a:off x="219075" y="1"/>
          <a:ext cx="1895475" cy="777488"/>
        </a:xfrm>
        <a:prstGeom prst="rect">
          <a:avLst/>
        </a:prstGeom>
      </xdr:spPr>
    </xdr:pic>
    <xdr:clientData/>
  </xdr:twoCellAnchor>
  <xdr:twoCellAnchor>
    <xdr:from>
      <xdr:col>1</xdr:col>
      <xdr:colOff>1066800</xdr:colOff>
      <xdr:row>28</xdr:row>
      <xdr:rowOff>495300</xdr:rowOff>
    </xdr:from>
    <xdr:to>
      <xdr:col>1</xdr:col>
      <xdr:colOff>1381125</xdr:colOff>
      <xdr:row>29</xdr:row>
      <xdr:rowOff>190500</xdr:rowOff>
    </xdr:to>
    <xdr:sp macro="" textlink="">
      <xdr:nvSpPr>
        <xdr:cNvPr id="9" name="Arrow: Right 8">
          <a:extLst>
            <a:ext uri="{FF2B5EF4-FFF2-40B4-BE49-F238E27FC236}">
              <a16:creationId xmlns:a16="http://schemas.microsoft.com/office/drawing/2014/main" id="{155DA0DA-8BF0-492D-97A0-04EF654E53B2}"/>
            </a:ext>
          </a:extLst>
        </xdr:cNvPr>
        <xdr:cNvSpPr/>
      </xdr:nvSpPr>
      <xdr:spPr>
        <a:xfrm rot="5400000">
          <a:off x="1333500" y="942975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2</xdr:col>
      <xdr:colOff>447675</xdr:colOff>
      <xdr:row>28</xdr:row>
      <xdr:rowOff>476250</xdr:rowOff>
    </xdr:from>
    <xdr:to>
      <xdr:col>2</xdr:col>
      <xdr:colOff>762000</xdr:colOff>
      <xdr:row>29</xdr:row>
      <xdr:rowOff>171450</xdr:rowOff>
    </xdr:to>
    <xdr:sp macro="" textlink="">
      <xdr:nvSpPr>
        <xdr:cNvPr id="10" name="Arrow: Right 9">
          <a:extLst>
            <a:ext uri="{FF2B5EF4-FFF2-40B4-BE49-F238E27FC236}">
              <a16:creationId xmlns:a16="http://schemas.microsoft.com/office/drawing/2014/main" id="{4EB46041-B664-4407-96A0-897F005BD95A}"/>
            </a:ext>
          </a:extLst>
        </xdr:cNvPr>
        <xdr:cNvSpPr/>
      </xdr:nvSpPr>
      <xdr:spPr>
        <a:xfrm rot="5400000">
          <a:off x="3162300" y="941070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3</xdr:col>
      <xdr:colOff>457200</xdr:colOff>
      <xdr:row>28</xdr:row>
      <xdr:rowOff>485775</xdr:rowOff>
    </xdr:from>
    <xdr:to>
      <xdr:col>3</xdr:col>
      <xdr:colOff>771525</xdr:colOff>
      <xdr:row>29</xdr:row>
      <xdr:rowOff>180975</xdr:rowOff>
    </xdr:to>
    <xdr:sp macro="" textlink="">
      <xdr:nvSpPr>
        <xdr:cNvPr id="11" name="Arrow: Right 10">
          <a:extLst>
            <a:ext uri="{FF2B5EF4-FFF2-40B4-BE49-F238E27FC236}">
              <a16:creationId xmlns:a16="http://schemas.microsoft.com/office/drawing/2014/main" id="{AAE9C6C0-165A-494D-933C-42E87821AEA6}"/>
            </a:ext>
          </a:extLst>
        </xdr:cNvPr>
        <xdr:cNvSpPr/>
      </xdr:nvSpPr>
      <xdr:spPr>
        <a:xfrm rot="5400000">
          <a:off x="4391025" y="942022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5</xdr:col>
      <xdr:colOff>971550</xdr:colOff>
      <xdr:row>28</xdr:row>
      <xdr:rowOff>438150</xdr:rowOff>
    </xdr:from>
    <xdr:to>
      <xdr:col>5</xdr:col>
      <xdr:colOff>1285875</xdr:colOff>
      <xdr:row>29</xdr:row>
      <xdr:rowOff>133350</xdr:rowOff>
    </xdr:to>
    <xdr:sp macro="" textlink="">
      <xdr:nvSpPr>
        <xdr:cNvPr id="12" name="Arrow: Right 11">
          <a:extLst>
            <a:ext uri="{FF2B5EF4-FFF2-40B4-BE49-F238E27FC236}">
              <a16:creationId xmlns:a16="http://schemas.microsoft.com/office/drawing/2014/main" id="{D849AC48-AFC9-46E0-B1C1-BA70E1B8C47F}"/>
            </a:ext>
          </a:extLst>
        </xdr:cNvPr>
        <xdr:cNvSpPr/>
      </xdr:nvSpPr>
      <xdr:spPr>
        <a:xfrm rot="5400000">
          <a:off x="7343775" y="937260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6</xdr:col>
      <xdr:colOff>1485900</xdr:colOff>
      <xdr:row>28</xdr:row>
      <xdr:rowOff>466725</xdr:rowOff>
    </xdr:from>
    <xdr:to>
      <xdr:col>6</xdr:col>
      <xdr:colOff>1800225</xdr:colOff>
      <xdr:row>29</xdr:row>
      <xdr:rowOff>161925</xdr:rowOff>
    </xdr:to>
    <xdr:sp macro="" textlink="">
      <xdr:nvSpPr>
        <xdr:cNvPr id="13" name="Arrow: Right 12">
          <a:extLst>
            <a:ext uri="{FF2B5EF4-FFF2-40B4-BE49-F238E27FC236}">
              <a16:creationId xmlns:a16="http://schemas.microsoft.com/office/drawing/2014/main" id="{59E57493-B0F0-4A36-8BDB-187E6DA394CA}"/>
            </a:ext>
          </a:extLst>
        </xdr:cNvPr>
        <xdr:cNvSpPr/>
      </xdr:nvSpPr>
      <xdr:spPr>
        <a:xfrm rot="5400000">
          <a:off x="10620375" y="9401175"/>
          <a:ext cx="200025" cy="314325"/>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1</xdr:col>
      <xdr:colOff>1884680</xdr:colOff>
      <xdr:row>1</xdr:row>
      <xdr:rowOff>222499</xdr:rowOff>
    </xdr:to>
    <xdr:pic>
      <xdr:nvPicPr>
        <xdr:cNvPr id="3" name="Picture 2">
          <a:extLst>
            <a:ext uri="{FF2B5EF4-FFF2-40B4-BE49-F238E27FC236}">
              <a16:creationId xmlns:a16="http://schemas.microsoft.com/office/drawing/2014/main" id="{7127E384-8147-4B86-888B-E6F4E7190FC2}"/>
            </a:ext>
          </a:extLst>
        </xdr:cNvPr>
        <xdr:cNvPicPr>
          <a:picLocks noChangeAspect="1"/>
        </xdr:cNvPicPr>
      </xdr:nvPicPr>
      <xdr:blipFill>
        <a:blip xmlns:r="http://schemas.openxmlformats.org/officeDocument/2006/relationships" r:embed="rId1"/>
        <a:stretch>
          <a:fillRect/>
        </a:stretch>
      </xdr:blipFill>
      <xdr:spPr>
        <a:xfrm>
          <a:off x="209550" y="1"/>
          <a:ext cx="1884680" cy="793998"/>
        </a:xfrm>
        <a:prstGeom prst="rect">
          <a:avLst/>
        </a:prstGeom>
      </xdr:spPr>
    </xdr:pic>
    <xdr:clientData/>
  </xdr:twoCellAnchor>
  <xdr:twoCellAnchor>
    <xdr:from>
      <xdr:col>1</xdr:col>
      <xdr:colOff>914400</xdr:colOff>
      <xdr:row>12</xdr:row>
      <xdr:rowOff>38100</xdr:rowOff>
    </xdr:from>
    <xdr:to>
      <xdr:col>1</xdr:col>
      <xdr:colOff>1228725</xdr:colOff>
      <xdr:row>12</xdr:row>
      <xdr:rowOff>238125</xdr:rowOff>
    </xdr:to>
    <xdr:sp macro="" textlink="">
      <xdr:nvSpPr>
        <xdr:cNvPr id="5" name="Arrow: Right 4">
          <a:extLst>
            <a:ext uri="{FF2B5EF4-FFF2-40B4-BE49-F238E27FC236}">
              <a16:creationId xmlns:a16="http://schemas.microsoft.com/office/drawing/2014/main" id="{0B2DD2D7-842E-436F-87EB-7A70831291B8}"/>
            </a:ext>
          </a:extLst>
        </xdr:cNvPr>
        <xdr:cNvSpPr/>
      </xdr:nvSpPr>
      <xdr:spPr>
        <a:xfrm rot="5400000">
          <a:off x="1181100" y="1244917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2</xdr:col>
      <xdr:colOff>438150</xdr:colOff>
      <xdr:row>12</xdr:row>
      <xdr:rowOff>19050</xdr:rowOff>
    </xdr:from>
    <xdr:to>
      <xdr:col>2</xdr:col>
      <xdr:colOff>752475</xdr:colOff>
      <xdr:row>12</xdr:row>
      <xdr:rowOff>219075</xdr:rowOff>
    </xdr:to>
    <xdr:sp macro="" textlink="">
      <xdr:nvSpPr>
        <xdr:cNvPr id="6" name="Arrow: Right 5">
          <a:extLst>
            <a:ext uri="{FF2B5EF4-FFF2-40B4-BE49-F238E27FC236}">
              <a16:creationId xmlns:a16="http://schemas.microsoft.com/office/drawing/2014/main" id="{A63FA48C-474E-456C-BB22-54427B4EB6D6}"/>
            </a:ext>
          </a:extLst>
        </xdr:cNvPr>
        <xdr:cNvSpPr/>
      </xdr:nvSpPr>
      <xdr:spPr>
        <a:xfrm rot="5400000">
          <a:off x="3009900" y="1243012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3</xdr:col>
      <xdr:colOff>828675</xdr:colOff>
      <xdr:row>12</xdr:row>
      <xdr:rowOff>28575</xdr:rowOff>
    </xdr:from>
    <xdr:to>
      <xdr:col>3</xdr:col>
      <xdr:colOff>1143000</xdr:colOff>
      <xdr:row>12</xdr:row>
      <xdr:rowOff>228600</xdr:rowOff>
    </xdr:to>
    <xdr:sp macro="" textlink="">
      <xdr:nvSpPr>
        <xdr:cNvPr id="7" name="Arrow: Right 6">
          <a:extLst>
            <a:ext uri="{FF2B5EF4-FFF2-40B4-BE49-F238E27FC236}">
              <a16:creationId xmlns:a16="http://schemas.microsoft.com/office/drawing/2014/main" id="{02868A60-2DC4-4728-BD91-5F8B21A59EE4}"/>
            </a:ext>
          </a:extLst>
        </xdr:cNvPr>
        <xdr:cNvSpPr/>
      </xdr:nvSpPr>
      <xdr:spPr>
        <a:xfrm rot="5400000">
          <a:off x="4886325" y="878205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4</xdr:col>
      <xdr:colOff>790575</xdr:colOff>
      <xdr:row>11</xdr:row>
      <xdr:rowOff>476250</xdr:rowOff>
    </xdr:from>
    <xdr:to>
      <xdr:col>4</xdr:col>
      <xdr:colOff>1104900</xdr:colOff>
      <xdr:row>12</xdr:row>
      <xdr:rowOff>171450</xdr:rowOff>
    </xdr:to>
    <xdr:sp macro="" textlink="">
      <xdr:nvSpPr>
        <xdr:cNvPr id="18" name="Arrow: Right 17">
          <a:extLst>
            <a:ext uri="{FF2B5EF4-FFF2-40B4-BE49-F238E27FC236}">
              <a16:creationId xmlns:a16="http://schemas.microsoft.com/office/drawing/2014/main" id="{FD7CE76E-7A85-41FC-AE19-3EAA45317911}"/>
            </a:ext>
          </a:extLst>
        </xdr:cNvPr>
        <xdr:cNvSpPr/>
      </xdr:nvSpPr>
      <xdr:spPr>
        <a:xfrm rot="5400000">
          <a:off x="7115175" y="872490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5</xdr:col>
      <xdr:colOff>438150</xdr:colOff>
      <xdr:row>11</xdr:row>
      <xdr:rowOff>485775</xdr:rowOff>
    </xdr:from>
    <xdr:to>
      <xdr:col>5</xdr:col>
      <xdr:colOff>752475</xdr:colOff>
      <xdr:row>12</xdr:row>
      <xdr:rowOff>180975</xdr:rowOff>
    </xdr:to>
    <xdr:sp macro="" textlink="">
      <xdr:nvSpPr>
        <xdr:cNvPr id="19" name="Arrow: Right 18">
          <a:extLst>
            <a:ext uri="{FF2B5EF4-FFF2-40B4-BE49-F238E27FC236}">
              <a16:creationId xmlns:a16="http://schemas.microsoft.com/office/drawing/2014/main" id="{27073579-5CD3-4B65-BB2D-09D9D38AA054}"/>
            </a:ext>
          </a:extLst>
        </xdr:cNvPr>
        <xdr:cNvSpPr/>
      </xdr:nvSpPr>
      <xdr:spPr>
        <a:xfrm rot="5400000">
          <a:off x="8543925" y="873442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1</xdr:col>
      <xdr:colOff>914400</xdr:colOff>
      <xdr:row>27</xdr:row>
      <xdr:rowOff>38100</xdr:rowOff>
    </xdr:from>
    <xdr:to>
      <xdr:col>1</xdr:col>
      <xdr:colOff>1228725</xdr:colOff>
      <xdr:row>27</xdr:row>
      <xdr:rowOff>238125</xdr:rowOff>
    </xdr:to>
    <xdr:sp macro="" textlink="">
      <xdr:nvSpPr>
        <xdr:cNvPr id="22" name="Arrow: Right 21">
          <a:extLst>
            <a:ext uri="{FF2B5EF4-FFF2-40B4-BE49-F238E27FC236}">
              <a16:creationId xmlns:a16="http://schemas.microsoft.com/office/drawing/2014/main" id="{40DE96C3-F7E6-43B9-8926-5346A582FCDD}"/>
            </a:ext>
          </a:extLst>
        </xdr:cNvPr>
        <xdr:cNvSpPr/>
      </xdr:nvSpPr>
      <xdr:spPr>
        <a:xfrm rot="5400000">
          <a:off x="1181100" y="728662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2</xdr:col>
      <xdr:colOff>438150</xdr:colOff>
      <xdr:row>27</xdr:row>
      <xdr:rowOff>19050</xdr:rowOff>
    </xdr:from>
    <xdr:to>
      <xdr:col>2</xdr:col>
      <xdr:colOff>752475</xdr:colOff>
      <xdr:row>27</xdr:row>
      <xdr:rowOff>219075</xdr:rowOff>
    </xdr:to>
    <xdr:sp macro="" textlink="">
      <xdr:nvSpPr>
        <xdr:cNvPr id="23" name="Arrow: Right 22">
          <a:extLst>
            <a:ext uri="{FF2B5EF4-FFF2-40B4-BE49-F238E27FC236}">
              <a16:creationId xmlns:a16="http://schemas.microsoft.com/office/drawing/2014/main" id="{718CBEBB-61CF-44A7-A048-564D1B9CD118}"/>
            </a:ext>
          </a:extLst>
        </xdr:cNvPr>
        <xdr:cNvSpPr/>
      </xdr:nvSpPr>
      <xdr:spPr>
        <a:xfrm rot="5400000">
          <a:off x="3505200" y="726757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3</xdr:col>
      <xdr:colOff>828675</xdr:colOff>
      <xdr:row>27</xdr:row>
      <xdr:rowOff>28575</xdr:rowOff>
    </xdr:from>
    <xdr:to>
      <xdr:col>3</xdr:col>
      <xdr:colOff>1143000</xdr:colOff>
      <xdr:row>27</xdr:row>
      <xdr:rowOff>228600</xdr:rowOff>
    </xdr:to>
    <xdr:sp macro="" textlink="">
      <xdr:nvSpPr>
        <xdr:cNvPr id="24" name="Arrow: Right 23">
          <a:extLst>
            <a:ext uri="{FF2B5EF4-FFF2-40B4-BE49-F238E27FC236}">
              <a16:creationId xmlns:a16="http://schemas.microsoft.com/office/drawing/2014/main" id="{1A9DCE27-C202-4D02-87CF-B1467FAC2BE0}"/>
            </a:ext>
          </a:extLst>
        </xdr:cNvPr>
        <xdr:cNvSpPr/>
      </xdr:nvSpPr>
      <xdr:spPr>
        <a:xfrm rot="5400000">
          <a:off x="5381625" y="727710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4</xdr:col>
      <xdr:colOff>790575</xdr:colOff>
      <xdr:row>26</xdr:row>
      <xdr:rowOff>476250</xdr:rowOff>
    </xdr:from>
    <xdr:to>
      <xdr:col>4</xdr:col>
      <xdr:colOff>1104900</xdr:colOff>
      <xdr:row>27</xdr:row>
      <xdr:rowOff>171450</xdr:rowOff>
    </xdr:to>
    <xdr:sp macro="" textlink="">
      <xdr:nvSpPr>
        <xdr:cNvPr id="25" name="Arrow: Right 24">
          <a:extLst>
            <a:ext uri="{FF2B5EF4-FFF2-40B4-BE49-F238E27FC236}">
              <a16:creationId xmlns:a16="http://schemas.microsoft.com/office/drawing/2014/main" id="{7E163951-B5A4-4C89-99B0-AF47414F21B8}"/>
            </a:ext>
          </a:extLst>
        </xdr:cNvPr>
        <xdr:cNvSpPr/>
      </xdr:nvSpPr>
      <xdr:spPr>
        <a:xfrm rot="5400000">
          <a:off x="7067550" y="721995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5</xdr:col>
      <xdr:colOff>438150</xdr:colOff>
      <xdr:row>26</xdr:row>
      <xdr:rowOff>485775</xdr:rowOff>
    </xdr:from>
    <xdr:to>
      <xdr:col>5</xdr:col>
      <xdr:colOff>752475</xdr:colOff>
      <xdr:row>27</xdr:row>
      <xdr:rowOff>180975</xdr:rowOff>
    </xdr:to>
    <xdr:sp macro="" textlink="">
      <xdr:nvSpPr>
        <xdr:cNvPr id="26" name="Arrow: Right 25">
          <a:extLst>
            <a:ext uri="{FF2B5EF4-FFF2-40B4-BE49-F238E27FC236}">
              <a16:creationId xmlns:a16="http://schemas.microsoft.com/office/drawing/2014/main" id="{76A8E224-D115-4905-A181-B879A2152473}"/>
            </a:ext>
          </a:extLst>
        </xdr:cNvPr>
        <xdr:cNvSpPr/>
      </xdr:nvSpPr>
      <xdr:spPr>
        <a:xfrm rot="5400000">
          <a:off x="9039225" y="722947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3</xdr:col>
      <xdr:colOff>247650</xdr:colOff>
      <xdr:row>8</xdr:row>
      <xdr:rowOff>0</xdr:rowOff>
    </xdr:from>
    <xdr:to>
      <xdr:col>3</xdr:col>
      <xdr:colOff>447675</xdr:colOff>
      <xdr:row>8</xdr:row>
      <xdr:rowOff>314325</xdr:rowOff>
    </xdr:to>
    <xdr:sp macro="" textlink="">
      <xdr:nvSpPr>
        <xdr:cNvPr id="27" name="Arrow: Right 26">
          <a:extLst>
            <a:ext uri="{FF2B5EF4-FFF2-40B4-BE49-F238E27FC236}">
              <a16:creationId xmlns:a16="http://schemas.microsoft.com/office/drawing/2014/main" id="{02E5655F-4922-4CA2-BE94-CAE1235C2D57}"/>
            </a:ext>
          </a:extLst>
        </xdr:cNvPr>
        <xdr:cNvSpPr/>
      </xdr:nvSpPr>
      <xdr:spPr>
        <a:xfrm rot="10800000">
          <a:off x="4743450" y="229552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247650</xdr:colOff>
      <xdr:row>9</xdr:row>
      <xdr:rowOff>123825</xdr:rowOff>
    </xdr:from>
    <xdr:to>
      <xdr:col>3</xdr:col>
      <xdr:colOff>447675</xdr:colOff>
      <xdr:row>9</xdr:row>
      <xdr:rowOff>438150</xdr:rowOff>
    </xdr:to>
    <xdr:sp macro="" textlink="">
      <xdr:nvSpPr>
        <xdr:cNvPr id="28" name="Arrow: Right 27">
          <a:extLst>
            <a:ext uri="{FF2B5EF4-FFF2-40B4-BE49-F238E27FC236}">
              <a16:creationId xmlns:a16="http://schemas.microsoft.com/office/drawing/2014/main" id="{34E1B75F-2AF6-44B9-B8D8-3A086133C51F}"/>
            </a:ext>
          </a:extLst>
        </xdr:cNvPr>
        <xdr:cNvSpPr/>
      </xdr:nvSpPr>
      <xdr:spPr>
        <a:xfrm rot="10800000">
          <a:off x="4743450" y="289560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668021</xdr:colOff>
      <xdr:row>5</xdr:row>
      <xdr:rowOff>38100</xdr:rowOff>
    </xdr:from>
    <xdr:to>
      <xdr:col>7</xdr:col>
      <xdr:colOff>1</xdr:colOff>
      <xdr:row>18</xdr:row>
      <xdr:rowOff>47625</xdr:rowOff>
    </xdr:to>
    <xdr:graphicFrame macro="">
      <xdr:nvGraphicFramePr>
        <xdr:cNvPr id="2" name="Chart 1" descr="Expense tracker chart">
          <a:extLst>
            <a:ext uri="{FF2B5EF4-FFF2-40B4-BE49-F238E27FC236}">
              <a16:creationId xmlns:a16="http://schemas.microsoft.com/office/drawing/2014/main" id="{1A19A48C-900C-4635-8662-DE901F5C49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1</xdr:col>
      <xdr:colOff>1884680</xdr:colOff>
      <xdr:row>2</xdr:row>
      <xdr:rowOff>31999</xdr:rowOff>
    </xdr:to>
    <xdr:pic>
      <xdr:nvPicPr>
        <xdr:cNvPr id="3" name="Picture 2">
          <a:extLst>
            <a:ext uri="{FF2B5EF4-FFF2-40B4-BE49-F238E27FC236}">
              <a16:creationId xmlns:a16="http://schemas.microsoft.com/office/drawing/2014/main" id="{86B3791F-26DF-4C95-A056-620F374F658B}"/>
            </a:ext>
          </a:extLst>
        </xdr:cNvPr>
        <xdr:cNvPicPr>
          <a:picLocks noChangeAspect="1"/>
        </xdr:cNvPicPr>
      </xdr:nvPicPr>
      <xdr:blipFill>
        <a:blip xmlns:r="http://schemas.openxmlformats.org/officeDocument/2006/relationships" r:embed="rId2"/>
        <a:stretch>
          <a:fillRect/>
        </a:stretch>
      </xdr:blipFill>
      <xdr:spPr>
        <a:xfrm>
          <a:off x="209550" y="1"/>
          <a:ext cx="1884680" cy="793998"/>
        </a:xfrm>
        <a:prstGeom prst="rect">
          <a:avLst/>
        </a:prstGeom>
      </xdr:spPr>
    </xdr:pic>
    <xdr:clientData/>
  </xdr:twoCellAnchor>
  <xdr:twoCellAnchor>
    <xdr:from>
      <xdr:col>3</xdr:col>
      <xdr:colOff>190500</xdr:colOff>
      <xdr:row>16</xdr:row>
      <xdr:rowOff>266700</xdr:rowOff>
    </xdr:from>
    <xdr:to>
      <xdr:col>3</xdr:col>
      <xdr:colOff>390525</xdr:colOff>
      <xdr:row>16</xdr:row>
      <xdr:rowOff>581025</xdr:rowOff>
    </xdr:to>
    <xdr:sp macro="" textlink="">
      <xdr:nvSpPr>
        <xdr:cNvPr id="4" name="Arrow: Right 3">
          <a:extLst>
            <a:ext uri="{FF2B5EF4-FFF2-40B4-BE49-F238E27FC236}">
              <a16:creationId xmlns:a16="http://schemas.microsoft.com/office/drawing/2014/main" id="{6F07882B-A009-1783-3F2F-45E772148CE9}"/>
            </a:ext>
          </a:extLst>
        </xdr:cNvPr>
        <xdr:cNvSpPr/>
      </xdr:nvSpPr>
      <xdr:spPr>
        <a:xfrm rot="10800000">
          <a:off x="3924300" y="459105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914400</xdr:colOff>
      <xdr:row>21</xdr:row>
      <xdr:rowOff>38100</xdr:rowOff>
    </xdr:from>
    <xdr:to>
      <xdr:col>1</xdr:col>
      <xdr:colOff>1228725</xdr:colOff>
      <xdr:row>21</xdr:row>
      <xdr:rowOff>238125</xdr:rowOff>
    </xdr:to>
    <xdr:sp macro="" textlink="">
      <xdr:nvSpPr>
        <xdr:cNvPr id="5" name="Arrow: Right 4">
          <a:extLst>
            <a:ext uri="{FF2B5EF4-FFF2-40B4-BE49-F238E27FC236}">
              <a16:creationId xmlns:a16="http://schemas.microsoft.com/office/drawing/2014/main" id="{BF45F4F0-18E8-4704-B0AD-A951CD8C96AC}"/>
            </a:ext>
          </a:extLst>
        </xdr:cNvPr>
        <xdr:cNvSpPr/>
      </xdr:nvSpPr>
      <xdr:spPr>
        <a:xfrm rot="5400000">
          <a:off x="1181100" y="972502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2</xdr:col>
      <xdr:colOff>438150</xdr:colOff>
      <xdr:row>21</xdr:row>
      <xdr:rowOff>19050</xdr:rowOff>
    </xdr:from>
    <xdr:to>
      <xdr:col>2</xdr:col>
      <xdr:colOff>752475</xdr:colOff>
      <xdr:row>21</xdr:row>
      <xdr:rowOff>219075</xdr:rowOff>
    </xdr:to>
    <xdr:sp macro="" textlink="">
      <xdr:nvSpPr>
        <xdr:cNvPr id="6" name="Arrow: Right 5">
          <a:extLst>
            <a:ext uri="{FF2B5EF4-FFF2-40B4-BE49-F238E27FC236}">
              <a16:creationId xmlns:a16="http://schemas.microsoft.com/office/drawing/2014/main" id="{E0783532-50F6-47FA-B895-26A07228FDE6}"/>
            </a:ext>
          </a:extLst>
        </xdr:cNvPr>
        <xdr:cNvSpPr/>
      </xdr:nvSpPr>
      <xdr:spPr>
        <a:xfrm rot="5400000">
          <a:off x="3009900" y="970597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3</xdr:col>
      <xdr:colOff>447675</xdr:colOff>
      <xdr:row>21</xdr:row>
      <xdr:rowOff>28575</xdr:rowOff>
    </xdr:from>
    <xdr:to>
      <xdr:col>3</xdr:col>
      <xdr:colOff>762000</xdr:colOff>
      <xdr:row>21</xdr:row>
      <xdr:rowOff>228600</xdr:rowOff>
    </xdr:to>
    <xdr:sp macro="" textlink="">
      <xdr:nvSpPr>
        <xdr:cNvPr id="7" name="Arrow: Right 6">
          <a:extLst>
            <a:ext uri="{FF2B5EF4-FFF2-40B4-BE49-F238E27FC236}">
              <a16:creationId xmlns:a16="http://schemas.microsoft.com/office/drawing/2014/main" id="{D537142A-55AB-48A8-B515-D5D15440CC94}"/>
            </a:ext>
          </a:extLst>
        </xdr:cNvPr>
        <xdr:cNvSpPr/>
      </xdr:nvSpPr>
      <xdr:spPr>
        <a:xfrm rot="5400000">
          <a:off x="4238625" y="971550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5</xdr:col>
      <xdr:colOff>962025</xdr:colOff>
      <xdr:row>20</xdr:row>
      <xdr:rowOff>485775</xdr:rowOff>
    </xdr:from>
    <xdr:to>
      <xdr:col>5</xdr:col>
      <xdr:colOff>1276350</xdr:colOff>
      <xdr:row>21</xdr:row>
      <xdr:rowOff>180975</xdr:rowOff>
    </xdr:to>
    <xdr:sp macro="" textlink="">
      <xdr:nvSpPr>
        <xdr:cNvPr id="8" name="Arrow: Right 7">
          <a:extLst>
            <a:ext uri="{FF2B5EF4-FFF2-40B4-BE49-F238E27FC236}">
              <a16:creationId xmlns:a16="http://schemas.microsoft.com/office/drawing/2014/main" id="{F5FF5EE9-4C70-43AE-89C9-EB560A25F4E6}"/>
            </a:ext>
          </a:extLst>
        </xdr:cNvPr>
        <xdr:cNvSpPr/>
      </xdr:nvSpPr>
      <xdr:spPr>
        <a:xfrm rot="5400000">
          <a:off x="7191375" y="966787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6</xdr:col>
      <xdr:colOff>1476375</xdr:colOff>
      <xdr:row>21</xdr:row>
      <xdr:rowOff>9525</xdr:rowOff>
    </xdr:from>
    <xdr:to>
      <xdr:col>6</xdr:col>
      <xdr:colOff>1790700</xdr:colOff>
      <xdr:row>21</xdr:row>
      <xdr:rowOff>209550</xdr:rowOff>
    </xdr:to>
    <xdr:sp macro="" textlink="">
      <xdr:nvSpPr>
        <xdr:cNvPr id="9" name="Arrow: Right 8">
          <a:extLst>
            <a:ext uri="{FF2B5EF4-FFF2-40B4-BE49-F238E27FC236}">
              <a16:creationId xmlns:a16="http://schemas.microsoft.com/office/drawing/2014/main" id="{47E515AF-04B9-40F9-9FDA-44CD47AF8011}"/>
            </a:ext>
          </a:extLst>
        </xdr:cNvPr>
        <xdr:cNvSpPr/>
      </xdr:nvSpPr>
      <xdr:spPr>
        <a:xfrm rot="5400000">
          <a:off x="10467975" y="969645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668021</xdr:colOff>
      <xdr:row>5</xdr:row>
      <xdr:rowOff>38101</xdr:rowOff>
    </xdr:from>
    <xdr:to>
      <xdr:col>7</xdr:col>
      <xdr:colOff>1</xdr:colOff>
      <xdr:row>22</xdr:row>
      <xdr:rowOff>400051</xdr:rowOff>
    </xdr:to>
    <xdr:graphicFrame macro="">
      <xdr:nvGraphicFramePr>
        <xdr:cNvPr id="2" name="Chart 1" descr="Expense tracker chart">
          <a:extLst>
            <a:ext uri="{FF2B5EF4-FFF2-40B4-BE49-F238E27FC236}">
              <a16:creationId xmlns:a16="http://schemas.microsoft.com/office/drawing/2014/main" id="{99B75E38-67B1-4F5F-AB74-5873AD2E38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1</xdr:col>
      <xdr:colOff>1884680</xdr:colOff>
      <xdr:row>3</xdr:row>
      <xdr:rowOff>98674</xdr:rowOff>
    </xdr:to>
    <xdr:pic>
      <xdr:nvPicPr>
        <xdr:cNvPr id="3" name="Picture 2">
          <a:extLst>
            <a:ext uri="{FF2B5EF4-FFF2-40B4-BE49-F238E27FC236}">
              <a16:creationId xmlns:a16="http://schemas.microsoft.com/office/drawing/2014/main" id="{636B26AA-184F-4347-A184-959EF5348B8B}"/>
            </a:ext>
          </a:extLst>
        </xdr:cNvPr>
        <xdr:cNvPicPr>
          <a:picLocks noChangeAspect="1"/>
        </xdr:cNvPicPr>
      </xdr:nvPicPr>
      <xdr:blipFill>
        <a:blip xmlns:r="http://schemas.openxmlformats.org/officeDocument/2006/relationships" r:embed="rId2"/>
        <a:stretch>
          <a:fillRect/>
        </a:stretch>
      </xdr:blipFill>
      <xdr:spPr>
        <a:xfrm>
          <a:off x="209550" y="1"/>
          <a:ext cx="1884680" cy="793998"/>
        </a:xfrm>
        <a:prstGeom prst="rect">
          <a:avLst/>
        </a:prstGeom>
      </xdr:spPr>
    </xdr:pic>
    <xdr:clientData/>
  </xdr:twoCellAnchor>
  <xdr:twoCellAnchor>
    <xdr:from>
      <xdr:col>3</xdr:col>
      <xdr:colOff>123825</xdr:colOff>
      <xdr:row>18</xdr:row>
      <xdr:rowOff>266700</xdr:rowOff>
    </xdr:from>
    <xdr:to>
      <xdr:col>3</xdr:col>
      <xdr:colOff>323850</xdr:colOff>
      <xdr:row>18</xdr:row>
      <xdr:rowOff>581025</xdr:rowOff>
    </xdr:to>
    <xdr:sp macro="" textlink="">
      <xdr:nvSpPr>
        <xdr:cNvPr id="4" name="Arrow: Right 3">
          <a:extLst>
            <a:ext uri="{FF2B5EF4-FFF2-40B4-BE49-F238E27FC236}">
              <a16:creationId xmlns:a16="http://schemas.microsoft.com/office/drawing/2014/main" id="{984B1687-D83D-4554-A2D0-E366F5EE47D3}"/>
            </a:ext>
          </a:extLst>
        </xdr:cNvPr>
        <xdr:cNvSpPr/>
      </xdr:nvSpPr>
      <xdr:spPr>
        <a:xfrm rot="10800000">
          <a:off x="3857625" y="502920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914400</xdr:colOff>
      <xdr:row>30</xdr:row>
      <xdr:rowOff>38100</xdr:rowOff>
    </xdr:from>
    <xdr:to>
      <xdr:col>1</xdr:col>
      <xdr:colOff>1228725</xdr:colOff>
      <xdr:row>30</xdr:row>
      <xdr:rowOff>238125</xdr:rowOff>
    </xdr:to>
    <xdr:sp macro="" textlink="">
      <xdr:nvSpPr>
        <xdr:cNvPr id="5" name="Arrow: Right 4">
          <a:extLst>
            <a:ext uri="{FF2B5EF4-FFF2-40B4-BE49-F238E27FC236}">
              <a16:creationId xmlns:a16="http://schemas.microsoft.com/office/drawing/2014/main" id="{88BE526F-E76F-4AE9-A10A-26F532D0F30D}"/>
            </a:ext>
          </a:extLst>
        </xdr:cNvPr>
        <xdr:cNvSpPr/>
      </xdr:nvSpPr>
      <xdr:spPr>
        <a:xfrm rot="5400000">
          <a:off x="1181100" y="881062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2</xdr:col>
      <xdr:colOff>438150</xdr:colOff>
      <xdr:row>30</xdr:row>
      <xdr:rowOff>19050</xdr:rowOff>
    </xdr:from>
    <xdr:to>
      <xdr:col>2</xdr:col>
      <xdr:colOff>752475</xdr:colOff>
      <xdr:row>30</xdr:row>
      <xdr:rowOff>219075</xdr:rowOff>
    </xdr:to>
    <xdr:sp macro="" textlink="">
      <xdr:nvSpPr>
        <xdr:cNvPr id="6" name="Arrow: Right 5">
          <a:extLst>
            <a:ext uri="{FF2B5EF4-FFF2-40B4-BE49-F238E27FC236}">
              <a16:creationId xmlns:a16="http://schemas.microsoft.com/office/drawing/2014/main" id="{F2E45595-40C1-4543-BE5A-BADCE821B118}"/>
            </a:ext>
          </a:extLst>
        </xdr:cNvPr>
        <xdr:cNvSpPr/>
      </xdr:nvSpPr>
      <xdr:spPr>
        <a:xfrm rot="5400000">
          <a:off x="3009900" y="879157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3</xdr:col>
      <xdr:colOff>447675</xdr:colOff>
      <xdr:row>30</xdr:row>
      <xdr:rowOff>28575</xdr:rowOff>
    </xdr:from>
    <xdr:to>
      <xdr:col>3</xdr:col>
      <xdr:colOff>762000</xdr:colOff>
      <xdr:row>30</xdr:row>
      <xdr:rowOff>228600</xdr:rowOff>
    </xdr:to>
    <xdr:sp macro="" textlink="">
      <xdr:nvSpPr>
        <xdr:cNvPr id="7" name="Arrow: Right 6">
          <a:extLst>
            <a:ext uri="{FF2B5EF4-FFF2-40B4-BE49-F238E27FC236}">
              <a16:creationId xmlns:a16="http://schemas.microsoft.com/office/drawing/2014/main" id="{F7CACDC6-DEF7-4786-9EF3-9BD89C416188}"/>
            </a:ext>
          </a:extLst>
        </xdr:cNvPr>
        <xdr:cNvSpPr/>
      </xdr:nvSpPr>
      <xdr:spPr>
        <a:xfrm rot="5400000">
          <a:off x="4238625" y="880110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5</xdr:col>
      <xdr:colOff>962025</xdr:colOff>
      <xdr:row>29</xdr:row>
      <xdr:rowOff>485775</xdr:rowOff>
    </xdr:from>
    <xdr:to>
      <xdr:col>5</xdr:col>
      <xdr:colOff>1276350</xdr:colOff>
      <xdr:row>30</xdr:row>
      <xdr:rowOff>180975</xdr:rowOff>
    </xdr:to>
    <xdr:sp macro="" textlink="">
      <xdr:nvSpPr>
        <xdr:cNvPr id="8" name="Arrow: Right 7">
          <a:extLst>
            <a:ext uri="{FF2B5EF4-FFF2-40B4-BE49-F238E27FC236}">
              <a16:creationId xmlns:a16="http://schemas.microsoft.com/office/drawing/2014/main" id="{90FD9AE3-6DDF-4712-BF8E-E40A0D9436DF}"/>
            </a:ext>
          </a:extLst>
        </xdr:cNvPr>
        <xdr:cNvSpPr/>
      </xdr:nvSpPr>
      <xdr:spPr>
        <a:xfrm rot="5400000">
          <a:off x="7191375" y="875347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6</xdr:col>
      <xdr:colOff>1476375</xdr:colOff>
      <xdr:row>30</xdr:row>
      <xdr:rowOff>9525</xdr:rowOff>
    </xdr:from>
    <xdr:to>
      <xdr:col>6</xdr:col>
      <xdr:colOff>1790700</xdr:colOff>
      <xdr:row>30</xdr:row>
      <xdr:rowOff>209550</xdr:rowOff>
    </xdr:to>
    <xdr:sp macro="" textlink="">
      <xdr:nvSpPr>
        <xdr:cNvPr id="9" name="Arrow: Right 8">
          <a:extLst>
            <a:ext uri="{FF2B5EF4-FFF2-40B4-BE49-F238E27FC236}">
              <a16:creationId xmlns:a16="http://schemas.microsoft.com/office/drawing/2014/main" id="{1AF0DE8C-5554-4A16-B2D6-604C7852E4F9}"/>
            </a:ext>
          </a:extLst>
        </xdr:cNvPr>
        <xdr:cNvSpPr/>
      </xdr:nvSpPr>
      <xdr:spPr>
        <a:xfrm rot="5400000">
          <a:off x="10467975" y="878205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3</xdr:col>
      <xdr:colOff>114300</xdr:colOff>
      <xdr:row>19</xdr:row>
      <xdr:rowOff>133350</xdr:rowOff>
    </xdr:from>
    <xdr:to>
      <xdr:col>3</xdr:col>
      <xdr:colOff>314325</xdr:colOff>
      <xdr:row>19</xdr:row>
      <xdr:rowOff>390525</xdr:rowOff>
    </xdr:to>
    <xdr:sp macro="" textlink="">
      <xdr:nvSpPr>
        <xdr:cNvPr id="10" name="Arrow: Right 9">
          <a:extLst>
            <a:ext uri="{FF2B5EF4-FFF2-40B4-BE49-F238E27FC236}">
              <a16:creationId xmlns:a16="http://schemas.microsoft.com/office/drawing/2014/main" id="{6524339A-9CF1-44FF-8DD5-ABC13720D102}"/>
            </a:ext>
          </a:extLst>
        </xdr:cNvPr>
        <xdr:cNvSpPr/>
      </xdr:nvSpPr>
      <xdr:spPr>
        <a:xfrm rot="10800000">
          <a:off x="3848100" y="5724525"/>
          <a:ext cx="200025" cy="2571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104775</xdr:colOff>
      <xdr:row>20</xdr:row>
      <xdr:rowOff>114300</xdr:rowOff>
    </xdr:from>
    <xdr:to>
      <xdr:col>3</xdr:col>
      <xdr:colOff>304800</xdr:colOff>
      <xdr:row>20</xdr:row>
      <xdr:rowOff>371475</xdr:rowOff>
    </xdr:to>
    <xdr:sp macro="" textlink="">
      <xdr:nvSpPr>
        <xdr:cNvPr id="13" name="Arrow: Right 12">
          <a:extLst>
            <a:ext uri="{FF2B5EF4-FFF2-40B4-BE49-F238E27FC236}">
              <a16:creationId xmlns:a16="http://schemas.microsoft.com/office/drawing/2014/main" id="{EB2F96E2-3BD0-4CEF-B6AB-366870D56965}"/>
            </a:ext>
          </a:extLst>
        </xdr:cNvPr>
        <xdr:cNvSpPr/>
      </xdr:nvSpPr>
      <xdr:spPr>
        <a:xfrm rot="10800000">
          <a:off x="3838575" y="6629400"/>
          <a:ext cx="200025" cy="2571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106136</xdr:colOff>
      <xdr:row>21</xdr:row>
      <xdr:rowOff>104775</xdr:rowOff>
    </xdr:from>
    <xdr:to>
      <xdr:col>3</xdr:col>
      <xdr:colOff>306161</xdr:colOff>
      <xdr:row>21</xdr:row>
      <xdr:rowOff>361950</xdr:rowOff>
    </xdr:to>
    <xdr:sp macro="" textlink="">
      <xdr:nvSpPr>
        <xdr:cNvPr id="14" name="Arrow: Right 13">
          <a:extLst>
            <a:ext uri="{FF2B5EF4-FFF2-40B4-BE49-F238E27FC236}">
              <a16:creationId xmlns:a16="http://schemas.microsoft.com/office/drawing/2014/main" id="{DDCF3509-AA8A-4125-AFF7-816AA3A24811}"/>
            </a:ext>
          </a:extLst>
        </xdr:cNvPr>
        <xdr:cNvSpPr/>
      </xdr:nvSpPr>
      <xdr:spPr>
        <a:xfrm rot="10800000">
          <a:off x="3839936" y="7048500"/>
          <a:ext cx="200025" cy="2571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107497</xdr:colOff>
      <xdr:row>22</xdr:row>
      <xdr:rowOff>85725</xdr:rowOff>
    </xdr:from>
    <xdr:to>
      <xdr:col>3</xdr:col>
      <xdr:colOff>307522</xdr:colOff>
      <xdr:row>22</xdr:row>
      <xdr:rowOff>342900</xdr:rowOff>
    </xdr:to>
    <xdr:sp macro="" textlink="">
      <xdr:nvSpPr>
        <xdr:cNvPr id="15" name="Arrow: Right 14">
          <a:extLst>
            <a:ext uri="{FF2B5EF4-FFF2-40B4-BE49-F238E27FC236}">
              <a16:creationId xmlns:a16="http://schemas.microsoft.com/office/drawing/2014/main" id="{763FB864-2CE2-446B-B7FB-C29F3B9AFC90}"/>
            </a:ext>
          </a:extLst>
        </xdr:cNvPr>
        <xdr:cNvSpPr/>
      </xdr:nvSpPr>
      <xdr:spPr>
        <a:xfrm rot="10800000">
          <a:off x="3841297" y="7458075"/>
          <a:ext cx="200025" cy="2571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108858</xdr:colOff>
      <xdr:row>23</xdr:row>
      <xdr:rowOff>76200</xdr:rowOff>
    </xdr:from>
    <xdr:to>
      <xdr:col>3</xdr:col>
      <xdr:colOff>308883</xdr:colOff>
      <xdr:row>23</xdr:row>
      <xdr:rowOff>333375</xdr:rowOff>
    </xdr:to>
    <xdr:sp macro="" textlink="">
      <xdr:nvSpPr>
        <xdr:cNvPr id="16" name="Arrow: Right 15">
          <a:extLst>
            <a:ext uri="{FF2B5EF4-FFF2-40B4-BE49-F238E27FC236}">
              <a16:creationId xmlns:a16="http://schemas.microsoft.com/office/drawing/2014/main" id="{C0DC9645-416C-45F7-8AD0-2106DB8E6546}"/>
            </a:ext>
          </a:extLst>
        </xdr:cNvPr>
        <xdr:cNvSpPr/>
      </xdr:nvSpPr>
      <xdr:spPr>
        <a:xfrm rot="10800000">
          <a:off x="3842658" y="7877175"/>
          <a:ext cx="200025" cy="257175"/>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110219</xdr:colOff>
      <xdr:row>24</xdr:row>
      <xdr:rowOff>104775</xdr:rowOff>
    </xdr:from>
    <xdr:to>
      <xdr:col>3</xdr:col>
      <xdr:colOff>310244</xdr:colOff>
      <xdr:row>24</xdr:row>
      <xdr:rowOff>361950</xdr:rowOff>
    </xdr:to>
    <xdr:sp macro="" textlink="">
      <xdr:nvSpPr>
        <xdr:cNvPr id="17" name="Arrow: Right 16">
          <a:extLst>
            <a:ext uri="{FF2B5EF4-FFF2-40B4-BE49-F238E27FC236}">
              <a16:creationId xmlns:a16="http://schemas.microsoft.com/office/drawing/2014/main" id="{7935A005-625F-428D-A1FC-E4E30E744A09}"/>
            </a:ext>
          </a:extLst>
        </xdr:cNvPr>
        <xdr:cNvSpPr/>
      </xdr:nvSpPr>
      <xdr:spPr>
        <a:xfrm rot="10800000">
          <a:off x="3844019" y="8334375"/>
          <a:ext cx="200025" cy="257175"/>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112941</xdr:colOff>
      <xdr:row>26</xdr:row>
      <xdr:rowOff>200025</xdr:rowOff>
    </xdr:from>
    <xdr:to>
      <xdr:col>3</xdr:col>
      <xdr:colOff>312966</xdr:colOff>
      <xdr:row>27</xdr:row>
      <xdr:rowOff>0</xdr:rowOff>
    </xdr:to>
    <xdr:sp macro="" textlink="">
      <xdr:nvSpPr>
        <xdr:cNvPr id="11" name="Arrow: Right 10">
          <a:extLst>
            <a:ext uri="{FF2B5EF4-FFF2-40B4-BE49-F238E27FC236}">
              <a16:creationId xmlns:a16="http://schemas.microsoft.com/office/drawing/2014/main" id="{7E0FAA22-2044-4105-A84D-6B275C048C6F}"/>
            </a:ext>
          </a:extLst>
        </xdr:cNvPr>
        <xdr:cNvSpPr/>
      </xdr:nvSpPr>
      <xdr:spPr>
        <a:xfrm rot="10800000">
          <a:off x="3846741" y="9286875"/>
          <a:ext cx="200025" cy="228600"/>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111580</xdr:colOff>
      <xdr:row>25</xdr:row>
      <xdr:rowOff>104775</xdr:rowOff>
    </xdr:from>
    <xdr:to>
      <xdr:col>3</xdr:col>
      <xdr:colOff>311605</xdr:colOff>
      <xdr:row>25</xdr:row>
      <xdr:rowOff>361950</xdr:rowOff>
    </xdr:to>
    <xdr:sp macro="" textlink="">
      <xdr:nvSpPr>
        <xdr:cNvPr id="12" name="Arrow: Right 11">
          <a:extLst>
            <a:ext uri="{FF2B5EF4-FFF2-40B4-BE49-F238E27FC236}">
              <a16:creationId xmlns:a16="http://schemas.microsoft.com/office/drawing/2014/main" id="{01BCCAB4-56B0-42AD-AE48-1C87617716D1}"/>
            </a:ext>
          </a:extLst>
        </xdr:cNvPr>
        <xdr:cNvSpPr/>
      </xdr:nvSpPr>
      <xdr:spPr>
        <a:xfrm rot="10800000">
          <a:off x="3845380" y="8763000"/>
          <a:ext cx="200025" cy="257175"/>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668021</xdr:colOff>
      <xdr:row>5</xdr:row>
      <xdr:rowOff>38100</xdr:rowOff>
    </xdr:from>
    <xdr:to>
      <xdr:col>7</xdr:col>
      <xdr:colOff>1</xdr:colOff>
      <xdr:row>26</xdr:row>
      <xdr:rowOff>47625</xdr:rowOff>
    </xdr:to>
    <xdr:graphicFrame macro="">
      <xdr:nvGraphicFramePr>
        <xdr:cNvPr id="2" name="Chart 1" descr="Expense tracker chart">
          <a:extLst>
            <a:ext uri="{FF2B5EF4-FFF2-40B4-BE49-F238E27FC236}">
              <a16:creationId xmlns:a16="http://schemas.microsoft.com/office/drawing/2014/main" id="{5389068C-1186-4A5B-BC41-79B4EA4076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1</xdr:col>
      <xdr:colOff>1884680</xdr:colOff>
      <xdr:row>3</xdr:row>
      <xdr:rowOff>98674</xdr:rowOff>
    </xdr:to>
    <xdr:pic>
      <xdr:nvPicPr>
        <xdr:cNvPr id="3" name="Picture 2">
          <a:extLst>
            <a:ext uri="{FF2B5EF4-FFF2-40B4-BE49-F238E27FC236}">
              <a16:creationId xmlns:a16="http://schemas.microsoft.com/office/drawing/2014/main" id="{CA941213-7C30-4854-A542-E750B53FA437}"/>
            </a:ext>
          </a:extLst>
        </xdr:cNvPr>
        <xdr:cNvPicPr>
          <a:picLocks noChangeAspect="1"/>
        </xdr:cNvPicPr>
      </xdr:nvPicPr>
      <xdr:blipFill>
        <a:blip xmlns:r="http://schemas.openxmlformats.org/officeDocument/2006/relationships" r:embed="rId2"/>
        <a:stretch>
          <a:fillRect/>
        </a:stretch>
      </xdr:blipFill>
      <xdr:spPr>
        <a:xfrm>
          <a:off x="209550" y="1"/>
          <a:ext cx="1884680" cy="793998"/>
        </a:xfrm>
        <a:prstGeom prst="rect">
          <a:avLst/>
        </a:prstGeom>
      </xdr:spPr>
    </xdr:pic>
    <xdr:clientData/>
  </xdr:twoCellAnchor>
  <xdr:twoCellAnchor>
    <xdr:from>
      <xdr:col>3</xdr:col>
      <xdr:colOff>123825</xdr:colOff>
      <xdr:row>18</xdr:row>
      <xdr:rowOff>266700</xdr:rowOff>
    </xdr:from>
    <xdr:to>
      <xdr:col>3</xdr:col>
      <xdr:colOff>323850</xdr:colOff>
      <xdr:row>18</xdr:row>
      <xdr:rowOff>581025</xdr:rowOff>
    </xdr:to>
    <xdr:sp macro="" textlink="">
      <xdr:nvSpPr>
        <xdr:cNvPr id="4" name="Arrow: Right 3">
          <a:extLst>
            <a:ext uri="{FF2B5EF4-FFF2-40B4-BE49-F238E27FC236}">
              <a16:creationId xmlns:a16="http://schemas.microsoft.com/office/drawing/2014/main" id="{EA9FF4C4-314B-4F0F-83D6-63D8A6B4CF6D}"/>
            </a:ext>
          </a:extLst>
        </xdr:cNvPr>
        <xdr:cNvSpPr/>
      </xdr:nvSpPr>
      <xdr:spPr>
        <a:xfrm rot="10800000">
          <a:off x="3857625" y="542925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914400</xdr:colOff>
      <xdr:row>30</xdr:row>
      <xdr:rowOff>38100</xdr:rowOff>
    </xdr:from>
    <xdr:to>
      <xdr:col>1</xdr:col>
      <xdr:colOff>1228725</xdr:colOff>
      <xdr:row>30</xdr:row>
      <xdr:rowOff>238125</xdr:rowOff>
    </xdr:to>
    <xdr:sp macro="" textlink="">
      <xdr:nvSpPr>
        <xdr:cNvPr id="5" name="Arrow: Right 4">
          <a:extLst>
            <a:ext uri="{FF2B5EF4-FFF2-40B4-BE49-F238E27FC236}">
              <a16:creationId xmlns:a16="http://schemas.microsoft.com/office/drawing/2014/main" id="{CBC554C6-2350-44C6-B46F-2E4E585DDFC5}"/>
            </a:ext>
          </a:extLst>
        </xdr:cNvPr>
        <xdr:cNvSpPr/>
      </xdr:nvSpPr>
      <xdr:spPr>
        <a:xfrm rot="5400000">
          <a:off x="1181100" y="1244917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2</xdr:col>
      <xdr:colOff>438150</xdr:colOff>
      <xdr:row>30</xdr:row>
      <xdr:rowOff>19050</xdr:rowOff>
    </xdr:from>
    <xdr:to>
      <xdr:col>2</xdr:col>
      <xdr:colOff>752475</xdr:colOff>
      <xdr:row>30</xdr:row>
      <xdr:rowOff>219075</xdr:rowOff>
    </xdr:to>
    <xdr:sp macro="" textlink="">
      <xdr:nvSpPr>
        <xdr:cNvPr id="6" name="Arrow: Right 5">
          <a:extLst>
            <a:ext uri="{FF2B5EF4-FFF2-40B4-BE49-F238E27FC236}">
              <a16:creationId xmlns:a16="http://schemas.microsoft.com/office/drawing/2014/main" id="{4F255D39-338D-4AA6-8FA9-B0EA8905E23E}"/>
            </a:ext>
          </a:extLst>
        </xdr:cNvPr>
        <xdr:cNvSpPr/>
      </xdr:nvSpPr>
      <xdr:spPr>
        <a:xfrm rot="5400000">
          <a:off x="3009900" y="1243012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3</xdr:col>
      <xdr:colOff>447675</xdr:colOff>
      <xdr:row>30</xdr:row>
      <xdr:rowOff>28575</xdr:rowOff>
    </xdr:from>
    <xdr:to>
      <xdr:col>3</xdr:col>
      <xdr:colOff>762000</xdr:colOff>
      <xdr:row>30</xdr:row>
      <xdr:rowOff>228600</xdr:rowOff>
    </xdr:to>
    <xdr:sp macro="" textlink="">
      <xdr:nvSpPr>
        <xdr:cNvPr id="7" name="Arrow: Right 6">
          <a:extLst>
            <a:ext uri="{FF2B5EF4-FFF2-40B4-BE49-F238E27FC236}">
              <a16:creationId xmlns:a16="http://schemas.microsoft.com/office/drawing/2014/main" id="{CF9397C4-CCDA-4E54-BC5F-457D884A1A1F}"/>
            </a:ext>
          </a:extLst>
        </xdr:cNvPr>
        <xdr:cNvSpPr/>
      </xdr:nvSpPr>
      <xdr:spPr>
        <a:xfrm rot="5400000">
          <a:off x="4238625" y="1243965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5</xdr:col>
      <xdr:colOff>962025</xdr:colOff>
      <xdr:row>29</xdr:row>
      <xdr:rowOff>485775</xdr:rowOff>
    </xdr:from>
    <xdr:to>
      <xdr:col>5</xdr:col>
      <xdr:colOff>1276350</xdr:colOff>
      <xdr:row>30</xdr:row>
      <xdr:rowOff>180975</xdr:rowOff>
    </xdr:to>
    <xdr:sp macro="" textlink="">
      <xdr:nvSpPr>
        <xdr:cNvPr id="8" name="Arrow: Right 7">
          <a:extLst>
            <a:ext uri="{FF2B5EF4-FFF2-40B4-BE49-F238E27FC236}">
              <a16:creationId xmlns:a16="http://schemas.microsoft.com/office/drawing/2014/main" id="{C1D2FF41-12E1-42D6-8AE9-1E008B9026CD}"/>
            </a:ext>
          </a:extLst>
        </xdr:cNvPr>
        <xdr:cNvSpPr/>
      </xdr:nvSpPr>
      <xdr:spPr>
        <a:xfrm rot="5400000">
          <a:off x="7191375" y="1239202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6</xdr:col>
      <xdr:colOff>1476375</xdr:colOff>
      <xdr:row>30</xdr:row>
      <xdr:rowOff>9525</xdr:rowOff>
    </xdr:from>
    <xdr:to>
      <xdr:col>6</xdr:col>
      <xdr:colOff>1790700</xdr:colOff>
      <xdr:row>30</xdr:row>
      <xdr:rowOff>209550</xdr:rowOff>
    </xdr:to>
    <xdr:sp macro="" textlink="">
      <xdr:nvSpPr>
        <xdr:cNvPr id="9" name="Arrow: Right 8">
          <a:extLst>
            <a:ext uri="{FF2B5EF4-FFF2-40B4-BE49-F238E27FC236}">
              <a16:creationId xmlns:a16="http://schemas.microsoft.com/office/drawing/2014/main" id="{9C74C29B-2399-48EE-B686-B376931863CC}"/>
            </a:ext>
          </a:extLst>
        </xdr:cNvPr>
        <xdr:cNvSpPr/>
      </xdr:nvSpPr>
      <xdr:spPr>
        <a:xfrm rot="5400000">
          <a:off x="10467975" y="1242060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3</xdr:col>
      <xdr:colOff>114300</xdr:colOff>
      <xdr:row>19</xdr:row>
      <xdr:rowOff>133350</xdr:rowOff>
    </xdr:from>
    <xdr:to>
      <xdr:col>3</xdr:col>
      <xdr:colOff>314325</xdr:colOff>
      <xdr:row>19</xdr:row>
      <xdr:rowOff>390525</xdr:rowOff>
    </xdr:to>
    <xdr:sp macro="" textlink="">
      <xdr:nvSpPr>
        <xdr:cNvPr id="10" name="Arrow: Right 9">
          <a:extLst>
            <a:ext uri="{FF2B5EF4-FFF2-40B4-BE49-F238E27FC236}">
              <a16:creationId xmlns:a16="http://schemas.microsoft.com/office/drawing/2014/main" id="{13AB2106-2F73-420C-9ACA-BF8F2FCC1BAE}"/>
            </a:ext>
          </a:extLst>
        </xdr:cNvPr>
        <xdr:cNvSpPr/>
      </xdr:nvSpPr>
      <xdr:spPr>
        <a:xfrm rot="10800000">
          <a:off x="3848100" y="6124575"/>
          <a:ext cx="200025" cy="2571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104775</xdr:colOff>
      <xdr:row>20</xdr:row>
      <xdr:rowOff>114300</xdr:rowOff>
    </xdr:from>
    <xdr:to>
      <xdr:col>3</xdr:col>
      <xdr:colOff>304800</xdr:colOff>
      <xdr:row>20</xdr:row>
      <xdr:rowOff>371475</xdr:rowOff>
    </xdr:to>
    <xdr:sp macro="" textlink="">
      <xdr:nvSpPr>
        <xdr:cNvPr id="25" name="Arrow: Right 24">
          <a:extLst>
            <a:ext uri="{FF2B5EF4-FFF2-40B4-BE49-F238E27FC236}">
              <a16:creationId xmlns:a16="http://schemas.microsoft.com/office/drawing/2014/main" id="{987CFC4A-A190-478F-B1D6-8448E5BC782E}"/>
            </a:ext>
          </a:extLst>
        </xdr:cNvPr>
        <xdr:cNvSpPr/>
      </xdr:nvSpPr>
      <xdr:spPr>
        <a:xfrm rot="10800000">
          <a:off x="3838575" y="6629400"/>
          <a:ext cx="200025" cy="2571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106136</xdr:colOff>
      <xdr:row>21</xdr:row>
      <xdr:rowOff>104775</xdr:rowOff>
    </xdr:from>
    <xdr:to>
      <xdr:col>3</xdr:col>
      <xdr:colOff>306161</xdr:colOff>
      <xdr:row>21</xdr:row>
      <xdr:rowOff>361950</xdr:rowOff>
    </xdr:to>
    <xdr:sp macro="" textlink="">
      <xdr:nvSpPr>
        <xdr:cNvPr id="26" name="Arrow: Right 25">
          <a:extLst>
            <a:ext uri="{FF2B5EF4-FFF2-40B4-BE49-F238E27FC236}">
              <a16:creationId xmlns:a16="http://schemas.microsoft.com/office/drawing/2014/main" id="{ECC2C80E-E0FA-4029-8462-864AEAD6BEBF}"/>
            </a:ext>
          </a:extLst>
        </xdr:cNvPr>
        <xdr:cNvSpPr/>
      </xdr:nvSpPr>
      <xdr:spPr>
        <a:xfrm rot="10800000">
          <a:off x="3839936" y="7048500"/>
          <a:ext cx="200025" cy="2571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107497</xdr:colOff>
      <xdr:row>22</xdr:row>
      <xdr:rowOff>85725</xdr:rowOff>
    </xdr:from>
    <xdr:to>
      <xdr:col>3</xdr:col>
      <xdr:colOff>307522</xdr:colOff>
      <xdr:row>22</xdr:row>
      <xdr:rowOff>342900</xdr:rowOff>
    </xdr:to>
    <xdr:sp macro="" textlink="">
      <xdr:nvSpPr>
        <xdr:cNvPr id="27" name="Arrow: Right 26">
          <a:extLst>
            <a:ext uri="{FF2B5EF4-FFF2-40B4-BE49-F238E27FC236}">
              <a16:creationId xmlns:a16="http://schemas.microsoft.com/office/drawing/2014/main" id="{AA9D002A-A80E-4E30-8135-8B683BE81F52}"/>
            </a:ext>
          </a:extLst>
        </xdr:cNvPr>
        <xdr:cNvSpPr/>
      </xdr:nvSpPr>
      <xdr:spPr>
        <a:xfrm rot="10800000">
          <a:off x="3841297" y="7458075"/>
          <a:ext cx="200025" cy="2571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108858</xdr:colOff>
      <xdr:row>23</xdr:row>
      <xdr:rowOff>76200</xdr:rowOff>
    </xdr:from>
    <xdr:to>
      <xdr:col>3</xdr:col>
      <xdr:colOff>308883</xdr:colOff>
      <xdr:row>23</xdr:row>
      <xdr:rowOff>333375</xdr:rowOff>
    </xdr:to>
    <xdr:sp macro="" textlink="">
      <xdr:nvSpPr>
        <xdr:cNvPr id="28" name="Arrow: Right 27">
          <a:extLst>
            <a:ext uri="{FF2B5EF4-FFF2-40B4-BE49-F238E27FC236}">
              <a16:creationId xmlns:a16="http://schemas.microsoft.com/office/drawing/2014/main" id="{FF7C8951-4A9C-4B6B-990B-21D7D1A753AB}"/>
            </a:ext>
          </a:extLst>
        </xdr:cNvPr>
        <xdr:cNvSpPr/>
      </xdr:nvSpPr>
      <xdr:spPr>
        <a:xfrm rot="10800000">
          <a:off x="3842658" y="7877175"/>
          <a:ext cx="200025" cy="257175"/>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110219</xdr:colOff>
      <xdr:row>24</xdr:row>
      <xdr:rowOff>104775</xdr:rowOff>
    </xdr:from>
    <xdr:to>
      <xdr:col>3</xdr:col>
      <xdr:colOff>310244</xdr:colOff>
      <xdr:row>24</xdr:row>
      <xdr:rowOff>361950</xdr:rowOff>
    </xdr:to>
    <xdr:sp macro="" textlink="">
      <xdr:nvSpPr>
        <xdr:cNvPr id="29" name="Arrow: Right 28">
          <a:extLst>
            <a:ext uri="{FF2B5EF4-FFF2-40B4-BE49-F238E27FC236}">
              <a16:creationId xmlns:a16="http://schemas.microsoft.com/office/drawing/2014/main" id="{DE131F1D-A8EE-44A3-9DC6-56193FC3C7A1}"/>
            </a:ext>
          </a:extLst>
        </xdr:cNvPr>
        <xdr:cNvSpPr/>
      </xdr:nvSpPr>
      <xdr:spPr>
        <a:xfrm rot="10800000">
          <a:off x="3844019" y="8334375"/>
          <a:ext cx="200025" cy="257175"/>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112941</xdr:colOff>
      <xdr:row>26</xdr:row>
      <xdr:rowOff>200025</xdr:rowOff>
    </xdr:from>
    <xdr:to>
      <xdr:col>3</xdr:col>
      <xdr:colOff>312966</xdr:colOff>
      <xdr:row>27</xdr:row>
      <xdr:rowOff>0</xdr:rowOff>
    </xdr:to>
    <xdr:sp macro="" textlink="">
      <xdr:nvSpPr>
        <xdr:cNvPr id="30" name="Arrow: Right 29">
          <a:extLst>
            <a:ext uri="{FF2B5EF4-FFF2-40B4-BE49-F238E27FC236}">
              <a16:creationId xmlns:a16="http://schemas.microsoft.com/office/drawing/2014/main" id="{ADECA3D1-1C88-41ED-B6D6-0B6AF55894A8}"/>
            </a:ext>
          </a:extLst>
        </xdr:cNvPr>
        <xdr:cNvSpPr/>
      </xdr:nvSpPr>
      <xdr:spPr>
        <a:xfrm rot="10800000">
          <a:off x="3846741" y="9286875"/>
          <a:ext cx="200025" cy="228600"/>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111580</xdr:colOff>
      <xdr:row>25</xdr:row>
      <xdr:rowOff>104775</xdr:rowOff>
    </xdr:from>
    <xdr:to>
      <xdr:col>3</xdr:col>
      <xdr:colOff>311605</xdr:colOff>
      <xdr:row>25</xdr:row>
      <xdr:rowOff>361950</xdr:rowOff>
    </xdr:to>
    <xdr:sp macro="" textlink="">
      <xdr:nvSpPr>
        <xdr:cNvPr id="31" name="Arrow: Right 30">
          <a:extLst>
            <a:ext uri="{FF2B5EF4-FFF2-40B4-BE49-F238E27FC236}">
              <a16:creationId xmlns:a16="http://schemas.microsoft.com/office/drawing/2014/main" id="{DF5D79BB-4DF3-44A5-A2A6-ACAD4A079A6A}"/>
            </a:ext>
          </a:extLst>
        </xdr:cNvPr>
        <xdr:cNvSpPr/>
      </xdr:nvSpPr>
      <xdr:spPr>
        <a:xfrm rot="10800000">
          <a:off x="3845380" y="8763000"/>
          <a:ext cx="200025" cy="257175"/>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6F9614E-EACC-488C-8553-B21BBC3CC9B6}" name="Expenses44" displayName="Expenses44" ref="B15:H58" totalsRowShown="0" headerRowDxfId="121" dataDxfId="120">
  <autoFilter ref="B15:H58" xr:uid="{9A0A8CCC-EB03-4FF9-9FC6-1000D0A4AAF0}"/>
  <tableColumns count="7">
    <tableColumn id="1" xr3:uid="{BD25914E-3B24-43F3-AC5B-ADD86158EDE7}" name="Fecha / Date" dataDxfId="119"/>
    <tableColumn id="2" xr3:uid="{F9157A2C-8CE7-4839-AAEA-C1D366B4CFF4}" name="Cantidad Neta / Net Amount" dataDxfId="118"/>
    <tableColumn id="3" xr3:uid="{E7748DF0-C394-4CF0-A0D2-12763A052C1D}" name="HST" dataDxfId="117" dataCellStyle="Currency"/>
    <tableColumn id="6" xr3:uid="{AA1DC072-0C81-41F8-984A-E57E7F982FC9}" name="Total" dataDxfId="116" dataCellStyle="Currency">
      <calculatedColumnFormula>Expenses44[[#This Row],[Cantidad Neta / Net Amount]]+Expenses44[[#This Row],[HST]]</calculatedColumnFormula>
    </tableColumn>
    <tableColumn id="4" xr3:uid="{8C679493-0650-40B4-9E8A-449A09C5EAFD}" name="Categoria / Category" dataDxfId="115"/>
    <tableColumn id="7" xr3:uid="{D653D704-86C8-495B-9583-17940D6FE0F4}" name="Cliente" dataDxfId="114" dataCellStyle="Normal 2"/>
    <tableColumn id="5" xr3:uid="{16EBA23B-6FB4-4026-A690-4FDE271CE52B}" name="Detalles" dataDxfId="113"/>
  </tableColumns>
  <tableStyleInfo name="TableStyleLight1 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5D066CC-799F-4B78-8187-FC5AAE8C0EB6}" name="Summary79" displayName="Summary79" ref="B9:E17" headerRowDxfId="33" dataDxfId="31" totalsRowDxfId="29" headerRowBorderDxfId="32" tableBorderDxfId="30" headerRowCellStyle="Normal 2">
  <autoFilter ref="B9:E17" xr:uid="{A92974EA-0D8F-471C-89DF-FCB8F41B39B6}"/>
  <tableColumns count="4">
    <tableColumn id="1" xr3:uid="{F1A8607B-ED55-460F-990D-17EA1FF89BD8}" name="Expense" totalsRowLabel="Total" dataDxfId="28" totalsRowDxfId="27" dataCellStyle="Normal 2"/>
    <tableColumn id="2" xr3:uid="{E6395640-28B4-41E8-AC1F-D4735A99FC18}" name="Cost" totalsRowFunction="sum" dataDxfId="26" totalsRowDxfId="25" dataCellStyle="Currency">
      <calculatedColumnFormula>IF(ISBLANK($B10), "", SUMIF(Expenses468[Categoria / Category ],$B10,Expenses468[Cantidad Neta / Net Amount]))</calculatedColumnFormula>
    </tableColumn>
    <tableColumn id="3" xr3:uid="{19BC19D4-A791-47A2-B4FE-FDDD45748A97}" name="Column1" dataDxfId="24" totalsRowDxfId="23" dataCellStyle="Currency">
      <calculatedColumnFormula>IF(ISBLANK($B10), "", SUMIF(Expenses468[Categoria / Category ],$B10,Expenses468[HST]))</calculatedColumnFormula>
    </tableColumn>
    <tableColumn id="4" xr3:uid="{E2A94D1D-D1E9-42A9-9075-4262D2D492C0}" name="Column2" dataDxfId="22" totalsRowDxfId="21" dataCellStyle="Currency">
      <calculatedColumnFormula>IF(ISBLANK($B10), "", SUMIF(Expenses468[Categoria / Category ],$B10,Expenses468[Total]))</calculatedColumnFormula>
    </tableColumn>
  </tableColumns>
  <tableStyleInfo name="TableStyleLight1 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64C5A77-822A-4714-BE4A-05F2D7CB9C73}" name="Expenses46810" displayName="Expenses46810" ref="B32:G366" totalsRowShown="0" headerRowDxfId="20" dataDxfId="19">
  <autoFilter ref="B32:G366" xr:uid="{9A0A8CCC-EB03-4FF9-9FC6-1000D0A4AAF0}"/>
  <tableColumns count="6">
    <tableColumn id="1" xr3:uid="{114621D6-56A4-4FA4-A131-8FFFDF2C8420}" name="Fecha / Date" dataDxfId="18"/>
    <tableColumn id="2" xr3:uid="{4FA53A3F-DDE3-47A5-9803-12573D0E2ADC}" name="Cantidad Neta / Net Amount" dataDxfId="17"/>
    <tableColumn id="3" xr3:uid="{BFC145E6-DB10-4D82-B61C-0D4A432DE7E9}" name="HST" dataDxfId="16" dataCellStyle="Currency"/>
    <tableColumn id="6" xr3:uid="{C65A15BC-750C-4C12-9635-DC97DA5BCFFE}" name="Total" dataDxfId="15" dataCellStyle="Currency">
      <calculatedColumnFormula>Expenses46810[[#This Row],[Cantidad Neta / Net Amount]]+Expenses46810[[#This Row],[HST]]</calculatedColumnFormula>
    </tableColumn>
    <tableColumn id="4" xr3:uid="{A605C639-170C-489D-9302-371E3C2FF5DC}" name="Categoria / Category " dataDxfId="14"/>
    <tableColumn id="5" xr3:uid="{4F237085-CF0A-459D-A3D3-DEEC06C19F4E}" name="Descripcion / Description" dataDxfId="13"/>
  </tableColumns>
  <tableStyleInfo name="TableStyleLight1 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97A9999-531B-427F-A75D-04560E78DC48}" name="Summary7911" displayName="Summary7911" ref="B9:E17" headerRowDxfId="12" dataDxfId="10" totalsRowDxfId="8" headerRowBorderDxfId="11" tableBorderDxfId="9" headerRowCellStyle="Normal 2">
  <autoFilter ref="B9:E17" xr:uid="{A92974EA-0D8F-471C-89DF-FCB8F41B39B6}"/>
  <tableColumns count="4">
    <tableColumn id="1" xr3:uid="{A385F89C-3BC2-47FC-8FA4-5E2E5EF49C6C}" name="Expense" totalsRowLabel="Total" dataDxfId="7" totalsRowDxfId="6" dataCellStyle="Normal 2"/>
    <tableColumn id="2" xr3:uid="{25C7A388-40A0-4529-BC90-6A11B4AB2ED4}" name="Cost" totalsRowFunction="sum" dataDxfId="5" totalsRowDxfId="4" dataCellStyle="Currency">
      <calculatedColumnFormula>IF(ISBLANK($B10), "", SUMIF(Expenses46810[Categoria / Category ],$B10,Expenses46810[Cantidad Neta / Net Amount]))</calculatedColumnFormula>
    </tableColumn>
    <tableColumn id="3" xr3:uid="{2369630F-2A0F-4442-8010-5859F25E751C}" name="Column1" dataDxfId="3" totalsRowDxfId="2" dataCellStyle="Currency">
      <calculatedColumnFormula>IF(ISBLANK($B10), "", SUMIF(Expenses46810[Categoria / Category ],$B10,Expenses46810[HST]))</calculatedColumnFormula>
    </tableColumn>
    <tableColumn id="4" xr3:uid="{F9BB450E-3EAA-4D93-A571-B8DB154F5484}" name="Column2" dataDxfId="1" totalsRowDxfId="0" dataCellStyle="Currency">
      <calculatedColumnFormula>IF(ISBLANK($B10), "", SUMIF(Expenses46810[Categoria / Category ],$B10,Expenses46810[Total]))</calculatedColumnFormula>
    </tableColumn>
  </tableColumns>
  <tableStyleInfo name="TableStyleLight1 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683DD88-6E1B-4343-8E61-9D4EC3B1049B}" name="Summary5" displayName="Summary5" ref="B8:E10" headerRowDxfId="112" dataDxfId="110" totalsRowDxfId="108" headerRowBorderDxfId="111" tableBorderDxfId="109" headerRowCellStyle="Normal 2">
  <autoFilter ref="B8:E10" xr:uid="{A92974EA-0D8F-471C-89DF-FCB8F41B39B6}"/>
  <tableColumns count="4">
    <tableColumn id="1" xr3:uid="{EFF685CF-25C0-486C-B86B-564FC6A55A4B}" name="Expense" totalsRowLabel="Total" dataDxfId="107" totalsRowDxfId="106" dataCellStyle="Normal 2"/>
    <tableColumn id="2" xr3:uid="{4047A773-301E-4155-82E3-578AE0ABDA7B}" name="Cost" totalsRowFunction="sum" dataDxfId="105" totalsRowDxfId="104" dataCellStyle="Currency">
      <calculatedColumnFormula>IF(ISBLANK($B9), "", SUMIF(Expenses44[Categoria / Category],$B9,Expenses44[Cantidad Neta / Net Amount]))</calculatedColumnFormula>
    </tableColumn>
    <tableColumn id="3" xr3:uid="{3549D3F1-BA2D-4861-B009-65034505C05E}" name="Column1" dataDxfId="103" totalsRowDxfId="102" dataCellStyle="Currency">
      <calculatedColumnFormula>IF(ISBLANK($B9), "", SUMIF(Expenses44[Categoria / Category],$B9,Expenses44[HST]))</calculatedColumnFormula>
    </tableColumn>
    <tableColumn id="4" xr3:uid="{357B3C54-BAB5-4B37-AC0C-080097743A76}" name="Column2" dataDxfId="101" totalsRowDxfId="100" dataCellStyle="Currency">
      <calculatedColumnFormula>IF(ISBLANK($B9), "", SUMIF(Expenses44[Categoria / Category],$B9,Expenses44[Total]))</calculatedColumnFormula>
    </tableColumn>
  </tableColumns>
  <tableStyleInfo name="TableStyleLight1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C50551-0926-4E39-A107-A6046C580949}" name="Expenses4" displayName="Expenses4" ref="B31:G365" totalsRowShown="0" headerRowDxfId="99" dataDxfId="98">
  <autoFilter ref="B31:G365" xr:uid="{9A0A8CCC-EB03-4FF9-9FC6-1000D0A4AAF0}"/>
  <tableColumns count="6">
    <tableColumn id="1" xr3:uid="{35AF8DF1-2DF6-40A4-B243-70C46610AE9D}" name="Fecha / Date" dataDxfId="97"/>
    <tableColumn id="2" xr3:uid="{98FB302E-B64A-4CE0-8308-398C829FFCAD}" name="Cantidad Neta / Net Amount" dataDxfId="96"/>
    <tableColumn id="3" xr3:uid="{12926E45-9BC6-4EAA-B369-8719D9600200}" name="HST" dataDxfId="95" dataCellStyle="Currency"/>
    <tableColumn id="6" xr3:uid="{FD5D1FD4-888F-4A96-BFFB-65F8FDD2A813}" name="Total" dataDxfId="94" dataCellStyle="Currency">
      <calculatedColumnFormula>Expenses4[[#This Row],[Cantidad Neta / Net Amount]]+Expenses4[[#This Row],[HST]]</calculatedColumnFormula>
    </tableColumn>
    <tableColumn id="4" xr3:uid="{31129AF1-E3CE-492A-B3BB-5A6950AF8B17}" name="Categoria / Category " dataDxfId="93"/>
    <tableColumn id="5" xr3:uid="{909F5D09-B1FC-4C4B-9B20-623FFF9C185C}" name="Descripcion / Description" dataDxfId="92"/>
  </tableColumns>
  <tableStyleInfo name="TableStyleLight1 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2974EA-0D8F-471C-89DF-FCB8F41B39B6}" name="Summary" displayName="Summary" ref="B8:E26" headerRowDxfId="91" dataDxfId="89" totalsRowDxfId="87" headerRowBorderDxfId="90" tableBorderDxfId="88" headerRowCellStyle="Normal 2">
  <autoFilter ref="B8:E26" xr:uid="{A92974EA-0D8F-471C-89DF-FCB8F41B39B6}"/>
  <tableColumns count="4">
    <tableColumn id="1" xr3:uid="{0C4264F3-DC79-4BE9-93B2-59908AE29BE7}" name="Expense" totalsRowLabel="Total" dataDxfId="86" totalsRowDxfId="85" dataCellStyle="Normal 2"/>
    <tableColumn id="2" xr3:uid="{C67D7DE5-ECB2-4C88-A63F-E7F517F0D283}" name="Cost" totalsRowFunction="sum" dataDxfId="84" totalsRowDxfId="83" dataCellStyle="Currency">
      <calculatedColumnFormula>IF(ISBLANK($B9), "", SUMIF(Expenses4[Categoria / Category ],$B9,Expenses4[Cantidad Neta / Net Amount]))</calculatedColumnFormula>
    </tableColumn>
    <tableColumn id="3" xr3:uid="{36ABA1EA-621E-44B3-9489-F23E5D79FA56}" name="Column1" dataDxfId="82" totalsRowDxfId="81" dataCellStyle="Currency">
      <calculatedColumnFormula>IF(ISBLANK($B9), "", SUMIF(Expenses4[Categoria / Category ],$B9,Expenses4[HST]))</calculatedColumnFormula>
    </tableColumn>
    <tableColumn id="4" xr3:uid="{FC065022-AB97-4A25-90E1-A33191E32170}" name="Column2" dataDxfId="80" totalsRowDxfId="79" dataCellStyle="Currency">
      <calculatedColumnFormula>IF(ISBLANK($B9), "", SUMIF(Expenses4[Categoria / Category ],$B9,Expenses4[Total]))</calculatedColumnFormula>
    </tableColumn>
  </tableColumns>
  <tableStyleInfo name="TableStyleLight1 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F58EE1D-10FE-4ACB-8BED-C3E55B3E003D}" name="Expenses46812" displayName="Expenses46812" ref="B14:G23" totalsRowShown="0" headerRowDxfId="78" dataDxfId="77">
  <autoFilter ref="B14:G23" xr:uid="{9A0A8CCC-EB03-4FF9-9FC6-1000D0A4AAF0}"/>
  <tableColumns count="6">
    <tableColumn id="1" xr3:uid="{F3A36AB9-0AA8-4B60-B103-ECB6C5470FD0}" name="Activo Comprado / Asset Purchased" dataDxfId="76"/>
    <tableColumn id="8" xr3:uid="{70BE4D7E-AA02-42BA-A174-CC1F2C42AD2D}" name="Fecha de Compra / Purchase Date" dataDxfId="75" dataCellStyle="Normal 2"/>
    <tableColumn id="13" xr3:uid="{30AB44F2-4BA9-4C7E-B2A9-067F90FBFD11}" name="% de Uso De Negocio / % Business Use" dataDxfId="74" dataCellStyle="Percent"/>
    <tableColumn id="2" xr3:uid="{157F29EA-7CB9-4A8E-9A01-466C61EBE17F}" name="$ Costo (antes de HST) / _x000a_$ Cost (before HST)" dataDxfId="73"/>
    <tableColumn id="3" xr3:uid="{613DEA4D-C888-4E2D-B6CF-127EF3D471EE}" name="HST Pagado/ HST Paid" dataDxfId="72" dataCellStyle="Currency"/>
    <tableColumn id="6" xr3:uid="{CE8D909E-34E1-4CE1-87FC-3A743A0AE70F}" name=" Total" dataDxfId="71" dataCellStyle="Currency">
      <calculatedColumnFormula>Expenses46812[[#This Row],[$ Costo (antes de HST) / 
$ Cost (before HST)]]+Expenses46812[[#This Row],[HST Pagado/ HST Paid]]</calculatedColumnFormula>
    </tableColumn>
  </tableColumns>
  <tableStyleInfo name="TableStyleLight1 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AE73312-5D3D-4A94-A63B-6C8F155AA862}" name="Expenses4681214" displayName="Expenses4681214" ref="B29:G38" totalsRowShown="0" headerRowDxfId="70" dataDxfId="69">
  <autoFilter ref="B29:G38" xr:uid="{DAE73312-5D3D-4A94-A63B-6C8F155AA862}"/>
  <tableColumns count="6">
    <tableColumn id="1" xr3:uid="{914E4108-3682-44AE-B885-9CF870BACA2D}" name="Activo Vendido / Asset Sold" dataDxfId="68" dataCellStyle="Normal 2"/>
    <tableColumn id="8" xr3:uid="{54D82BE9-C3F2-4DFA-87D9-AC44984ADE8C}" name="Fecha Vendido / Sold Date" dataDxfId="67" dataCellStyle="Normal 2"/>
    <tableColumn id="13" xr3:uid="{86E16205-F876-4C62-9C80-F8B88504FB54}" name="% de Uso De Negocio / % Business Use" dataDxfId="66" dataCellStyle="Percent"/>
    <tableColumn id="2" xr3:uid="{F03EED53-0845-43BD-9EED-5019A32F182A}" name="$ Venta (antes de HST) / _x000a_ $ Sale (before HST)" dataDxfId="65"/>
    <tableColumn id="3" xr3:uid="{8256439F-02E0-4D4E-9D30-9C1358F3FFBF}" name="Porcion de HST / HST Portion" dataDxfId="64" dataCellStyle="Currency"/>
    <tableColumn id="6" xr3:uid="{85809141-E185-46AD-B8D7-6FA42309D789}" name=" Total" dataDxfId="63" dataCellStyle="Currency">
      <calculatedColumnFormula>Expenses4681214[[#This Row],[$ Venta (antes de HST) / 
 $ Sale (before HST)]]+Expenses4681214[[#This Row],[Porcion de HST / HST Portion]]</calculatedColumnFormula>
    </tableColumn>
  </tableColumns>
  <tableStyleInfo name="TableStyleLight1 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247EB45-C235-4218-9B87-364271E7873E}" name="Expenses46" displayName="Expenses46" ref="B23:G365" totalsRowShown="0" headerRowDxfId="62" dataDxfId="61">
  <autoFilter ref="B23:G365" xr:uid="{9A0A8CCC-EB03-4FF9-9FC6-1000D0A4AAF0}"/>
  <tableColumns count="6">
    <tableColumn id="1" xr3:uid="{EC7C23FD-A4E3-4E26-A9AB-0377E0291B42}" name="Fecha / Date" dataDxfId="60"/>
    <tableColumn id="2" xr3:uid="{8402D99B-1D1B-44C9-8B2E-078C8706A4E6}" name="Cantidad Neta / Net Amount" dataDxfId="59"/>
    <tableColumn id="3" xr3:uid="{D0693218-EC4F-44FD-A7F6-FFD0C6716C69}" name="HST" dataDxfId="58" dataCellStyle="Currency"/>
    <tableColumn id="6" xr3:uid="{6916DDFE-8F3F-4D32-8E3B-E23A80DCA980}" name="Total" dataDxfId="57" dataCellStyle="Currency">
      <calculatedColumnFormula>Expenses46[[#This Row],[Cantidad Neta / Net Amount]]+Expenses46[[#This Row],[HST]]</calculatedColumnFormula>
    </tableColumn>
    <tableColumn id="4" xr3:uid="{E391EAFD-62E0-4F9A-88A0-B074437E7D90}" name="Categoria / Category " dataDxfId="56"/>
    <tableColumn id="5" xr3:uid="{03D38430-DDC3-466F-8792-556344B3136F}" name="Descripcion / Description" dataDxfId="55"/>
  </tableColumns>
  <tableStyleInfo name="TableStyleLight1 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4D7AD5-737C-4A28-9D9F-29876DF70559}" name="Summary7" displayName="Summary7" ref="B8:E15" headerRowDxfId="54" dataDxfId="52" totalsRowDxfId="50" headerRowBorderDxfId="53" tableBorderDxfId="51" headerRowCellStyle="Normal 2">
  <autoFilter ref="B8:E15" xr:uid="{A92974EA-0D8F-471C-89DF-FCB8F41B39B6}"/>
  <tableColumns count="4">
    <tableColumn id="1" xr3:uid="{254A893A-7B10-4D45-A798-B74DEFA3674B}" name="Expense" totalsRowLabel="Total" dataDxfId="49" totalsRowDxfId="48" dataCellStyle="Normal 2"/>
    <tableColumn id="2" xr3:uid="{6140148D-9BC4-4B69-9E20-2A64F4DBD0A7}" name="Cost" totalsRowFunction="sum" dataDxfId="47" totalsRowDxfId="46" dataCellStyle="Currency">
      <calculatedColumnFormula>IF(ISBLANK($B9), "", SUMIF(Expenses46[Categoria / Category ],$B9,Expenses46[Cantidad Neta / Net Amount]))</calculatedColumnFormula>
    </tableColumn>
    <tableColumn id="3" xr3:uid="{0B55FD43-257B-4642-AC33-298709D137B8}" name="Column1" dataDxfId="45" totalsRowDxfId="44" dataCellStyle="Currency">
      <calculatedColumnFormula>IF(ISBLANK($B9), "", SUMIF(Expenses46[Categoria / Category ],$B9,Expenses46[HST]))</calculatedColumnFormula>
    </tableColumn>
    <tableColumn id="4" xr3:uid="{486072F1-4D87-438C-87A0-A98665E0FB89}" name="Column2" dataDxfId="43" totalsRowDxfId="42" dataCellStyle="Currency">
      <calculatedColumnFormula>IF(ISBLANK($B9), "", SUMIF(Expenses46[Categoria / Category ],$B9,Expenses46[Total]))</calculatedColumnFormula>
    </tableColumn>
  </tableColumns>
  <tableStyleInfo name="TableStyleLight1 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7FACBA9-DB4C-4238-B98D-2CB8B059C33B}" name="Expenses468" displayName="Expenses468" ref="B32:G366" totalsRowShown="0" headerRowDxfId="41" dataDxfId="40">
  <autoFilter ref="B32:G366" xr:uid="{9A0A8CCC-EB03-4FF9-9FC6-1000D0A4AAF0}"/>
  <tableColumns count="6">
    <tableColumn id="1" xr3:uid="{3670F72E-E0AB-43F0-A9D7-B29198B18BE3}" name="Fecha / Date" dataDxfId="39"/>
    <tableColumn id="2" xr3:uid="{CE28FDA5-E6D7-4161-A88E-22B1D529277C}" name="Cantidad Neta / Net Amount" dataDxfId="38"/>
    <tableColumn id="3" xr3:uid="{CB294431-E075-4E47-840E-A9480083AA8C}" name="HST" dataDxfId="37" dataCellStyle="Currency"/>
    <tableColumn id="6" xr3:uid="{B3A943D7-EE73-44CF-86CC-6385A03FE04F}" name="Total" dataDxfId="36" dataCellStyle="Currency">
      <calculatedColumnFormula>Expenses468[[#This Row],[Cantidad Neta / Net Amount]]+Expenses468[[#This Row],[HST]]</calculatedColumnFormula>
    </tableColumn>
    <tableColumn id="4" xr3:uid="{0A4FB606-5AD7-4C51-A797-3DB8D8E48663}" name="Categoria / Category " dataDxfId="35"/>
    <tableColumn id="5" xr3:uid="{773D94A7-6315-421F-8CB0-02CA21E95185}" name="Descripcion / Description" dataDxfId="34"/>
  </tableColumns>
  <tableStyleInfo name="TableStyleLight1 2" showFirstColumn="0" showLastColumn="0" showRowStripes="0" showColumnStripes="0"/>
</table>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40">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9" dT="2025-02-14T07:30:47.20" personId="{00000000-0000-0000-0000-000000000000}" id="{23C2CC62-C646-414B-85E3-38D3EA4CE2E0}">
    <text xml:space="preserve">✅ Línea 90 – Ventas Gravables en Canadá (Taxable Sales, Excluding Exports)
📌 ¿Qué se reporta aquí?
🔹 Todas las ventas gravables dentro de Canadá, incluyendo las de tasa cero (zero-rated supplies).
🔹 No incluye exportaciones de tasa cero fuera de Canadá.
🔸 Ejemplos de lo que se debe incluir:
🔹 Venta de bienes o servicios dentro de Canadá con HST/GST aplicable.
🔹 Venta de productos con tasa cero dentro de Canadá (por ejemplo, alimentos básicos, ciertos medicamentos).
🔹 Venta de bienes inmuebles comerciales dentro de Canadá.
🔹 Venta de servicios gravables dentro de Canadá (consultoría, marketing, diseño, etc.).
⚠️ No se incluye:
🔸 Exportaciones de bienes y servicios (van en la Línea 91).
🔸 Ventas exentas de HST.
✅ Ejemplo:
🔹 Un diseñador canadiense vende un servicio de branding a un cliente en Toronto y cobra HST → Se reporta en la Línea 90.
🔹 Una panadería vende pan (que es tasa cero dentro de Canadá) → Se reporta en la Línea 90.
</text>
  </threadedComment>
  <threadedComment ref="B10" dT="2025-02-14T07:36:34.90" personId="{00000000-0000-0000-0000-000000000000}" id="{00C62051-5D51-4689-BD38-699C12B92B72}">
    <text xml:space="preserve">⚠️ Línea 91 – Ventas Exentas, Exportaciones y Otros Ingresos (Exempt Sales, Zero-Rated Exports &amp; Other Revenue)
📌 ¿Qué se reporta aquí?
🔹 Ventas exentas de HST/GST dentro de Canadá.
🔹 Exportaciones de bienes y servicios fuera de Canadá (zero-rated exports).
🔹 Otros ingresos como la venta de bienes de capital (ej. venta de una propiedad comercial).
🔸 Ejemplos de lo que se debe incluir:
🔹 Exportaciones de bienes o servicios fuera de Canadá (sin importar la tasa impositiva).
🔹 Servicios médicos y dentales (exentos de HST).
🔹 Servicios financieros (seguros, intereses de préstamos).
🔹 Venta de bienes raíces comerciales.
🔹 Venta de derechos de propiedad intelectual o goodwill.
🔹 Cualquier ingreso generado fuera de Canadá.
✅ Ejemplo:
🔹 Un consultor en Toronto brinda un servicio a un cliente en EE.UU. → Se reporta en la Línea 91 (exportación zero-rated).
🔹 Un dentista factura una limpieza dental → Se reporta en la Línea 91 (servicio exento).
🔹 Una empresa vende su oficina comercial en Vancouver → Se reporta en la Línea 91 (venta de capital real).
</text>
  </threadedComment>
</ThreadedComments>
</file>

<file path=xl/threadedComments/threadedComment2.xml><?xml version="1.0" encoding="utf-8"?>
<ThreadedComments xmlns="http://schemas.microsoft.com/office/spreadsheetml/2018/threadedcomments" xmlns:x="http://schemas.openxmlformats.org/spreadsheetml/2006/main">
  <threadedComment ref="B9" dT="2025-02-13T05:19:26.50" personId="{00000000-0000-0000-0000-000000000000}" id="{55BE1E59-24D9-4DB3-8C03-EAA24832DB57}">
    <text xml:space="preserve">Publicidad:
Definición: Gastos incurridos para promocionar su negocio, incluyendo anuncios en periódicos canadienses, estaciones de televisión y radio canadienses, y otros medios publicitarios.
Ejemplos: Anuncios en periódicos, publicidad en radio o televisión, honorarios de búsqueda de clientes.
Nota: Existen restricciones para deducir gastos de publicidad en publicaciones periódicas y con emisoras extranjeras.
</text>
    <extLst>
      <x:ext xmlns:xltc2="http://schemas.microsoft.com/office/spreadsheetml/2020/threadedcomments2" uri="{F7C98A9C-CBB3-438F-8F68-D28B6AF4A901}">
        <xltc2:checksum>3245312463</xltc2:checksum>
        <xltc2:hyperlink startIndex="0" length="10" url="https://toroaccounting.ca/es/blog/gastos-deducibles-para-aut%C3%B3nomos-en-canad%C3%A1-formulario-t2125#publicidad"/>
      </x:ext>
    </extLst>
  </threadedComment>
  <threadedComment ref="B10" dT="2025-02-13T05:22:32.40" personId="{00000000-0000-0000-0000-000000000000}" id="{A5E07AC9-14A4-45EF-851E-8B3462A78946}">
    <text>Comidas y Entretenimiento
Definición: Gastos relacionados con comidas y entretenimiento para clientes o asociados comerciales.
Ejemplos: Cenas de negocios, entradas a eventos deportivos para clientes.
Nota: Generalmente, solo el 50% de estos gastos es deducible.
Mas detalles en Comidas y Entretenimiento</text>
    <extLst>
      <x:ext xmlns:xltc2="http://schemas.microsoft.com/office/spreadsheetml/2020/threadedcomments2" uri="{F7C98A9C-CBB3-438F-8F68-D28B6AF4A901}">
        <xltc2:checksum>3986574216</xltc2:checksum>
        <xltc2:hyperlink startIndex="0" length="25" url="https://toroaccounting.ca/es/blog/gastos-deducibles-para-aut%C3%B3nomos-en-canad%C3%A1-formulario-t2125#comida"/>
        <xltc2:hyperlink startIndex="281" length="25" url="https://toroaccounting.ca/es/blog/gastos-deducibles-para-aut%C3%B3nomos-en-canad%C3%A1-formulario-t2125#comida"/>
      </x:ext>
    </extLst>
  </threadedComment>
  <threadedComment ref="B11" dT="2025-02-13T05:26:28.57" personId="{00000000-0000-0000-0000-000000000000}" id="{B841AF7B-4BA7-417A-87A7-EAEE75D96D63}">
    <text xml:space="preserve">Deudas Incobrables
Definición: Montos previamente incluidos como ingresos que se consideran incobrables durante el año fiscal.
Ejemplo: Facturas emitidas a clientes que no se han podido cobrar después de intentos razonables.
Nota: Solo se pueden deducir si el monto ya se había incluido como ingreso.
</text>
    <extLst>
      <x:ext xmlns:xltc2="http://schemas.microsoft.com/office/spreadsheetml/2020/threadedcomments2" uri="{F7C98A9C-CBB3-438F-8F68-D28B6AF4A901}">
        <xltc2:checksum>4244780393</xltc2:checksum>
        <xltc2:hyperlink startIndex="0" length="18" url="https://toroaccounting.ca/es/blog/gastos-deducibles-para-aut%C3%B3nomos-en-canad%C3%A1-formulario-t2125#deudas"/>
      </x:ext>
    </extLst>
  </threadedComment>
  <threadedComment ref="B12" dT="2025-02-13T05:57:07.77" personId="{00000000-0000-0000-0000-000000000000}" id="{A2BE2E74-360A-43A0-9706-00B5E8A6284A}">
    <text xml:space="preserve">Seguros
Definición: Primas de seguros relacionadas con la operación del negocio, excluyendo seguros de vida personales.
Ejemplos: Seguro de responsabilidad civil comercial, seguro de propiedad comercial.
Nota: Las primas de seguros personales no son deducibles.
Los costos de seguros relacionados con su vehículo de motor deben reclamarse como Gastos de vehículo de motor (sin incluir CCA).
Los costos de seguros relacionados con el uso comercial del espacio de trabajo en su hogar deben reclamarse como Gastos por uso de la vivienda para negocios.
</text>
    <extLst>
      <x:ext xmlns:xltc2="http://schemas.microsoft.com/office/spreadsheetml/2020/threadedcomments2" uri="{F7C98A9C-CBB3-438F-8F68-D28B6AF4A901}">
        <xltc2:checksum>3420533091</xltc2:checksum>
        <xltc2:hyperlink startIndex="0" length="7" url="https://toroaccounting.ca/es/blog/gastos-deducibles-para-aut%C3%B3nomos-en-canad%C3%A1-formulario-t2125#seguros"/>
      </x:ext>
    </extLst>
  </threadedComment>
  <threadedComment ref="B13" dT="2025-02-13T06:01:30.01" personId="{00000000-0000-0000-0000-000000000000}" id="{3C087810-5448-4729-9486-44F30D1F6A43}">
    <text xml:space="preserve">Intereses y Cargos Bancarios
Definición: Intereses pagados sobre préstamos comerciales y cargos por servicios bancarios relacionados con la cuenta comercial.
Ejemplos: Intereses de una línea de crédito comercial, comisiones por transferencias bancarias.
Nota: Incluye intereses sobre préstamos para adquirir propiedades utilizadas en el negocio.
</text>
    <extLst>
      <x:ext xmlns:xltc2="http://schemas.microsoft.com/office/spreadsheetml/2020/threadedcomments2" uri="{F7C98A9C-CBB3-438F-8F68-D28B6AF4A901}">
        <xltc2:checksum>3346169599</xltc2:checksum>
        <xltc2:hyperlink startIndex="0" length="28" url="https://toroaccounting.ca/es/blog/gastos-deducibles-para-aut%C3%B3nomos-en-canad%C3%A1-formulario-t2125#intereses"/>
      </x:ext>
    </extLst>
  </threadedComment>
  <threadedComment ref="B14" dT="2025-02-13T06:04:16.35" personId="{00000000-0000-0000-0000-000000000000}" id="{381F0E02-A3B6-4316-8AE0-F529E1499478}">
    <text xml:space="preserve">Impuestos Comerciales, Licencias y Membresías
Definición: Impuestos municipales relacionados con la operación del negocio, costos de licencias necesarias y membresías en asociaciones profesionales.
Ejemplos: Impuesto de negocios municipal, licencia de operación, membresía en una cámara de comercio.
Nota: No se pueden deducir cuotas de membresía de clubes cuyo principal propósito sea el esparcimiento o actividades deportivas.
No se puede deducir pagos de declaracion de impuestos federales.
</text>
    <extLst>
      <x:ext xmlns:xltc2="http://schemas.microsoft.com/office/spreadsheetml/2020/threadedcomments2" uri="{F7C98A9C-CBB3-438F-8F68-D28B6AF4A901}">
        <xltc2:checksum>365564857</xltc2:checksum>
        <xltc2:hyperlink startIndex="0" length="45" url="https://toroaccounting.ca/es/blog/gastos-deducibles-para-aut%C3%B3nomos-en-canad%C3%A1-formulario-t2125#licencias"/>
      </x:ext>
    </extLst>
  </threadedComment>
  <threadedComment ref="B15" dT="2025-02-13T06:07:10.47" personId="{00000000-0000-0000-0000-000000000000}" id="{0BD31444-2F72-4936-8332-88A10366A961}">
    <text xml:space="preserve">Gastos de Oficina
Definición: Gastos menores relacionados con la operación diaria de una oficina, que no están directamente relacionados con el espacio de trabajo.
Ejemplos: Artículos de papelería, pequeños equipos de oficina con un costo menor a $500.
Nota: No incluye gastos de capital para adquirir propiedades de capital como calculadoras, archivadores, sillas o escritorios.
</text>
    <extLst>
      <x:ext xmlns:xltc2="http://schemas.microsoft.com/office/spreadsheetml/2020/threadedcomments2" uri="{F7C98A9C-CBB3-438F-8F68-D28B6AF4A901}">
        <xltc2:checksum>3585793156</xltc2:checksum>
        <xltc2:hyperlink startIndex="0" length="17" url="https://toroaccounting.ca/es/blog/gastos-deducibles-para-aut%C3%B3nomos-en-canad%C3%A1-formulario-t2125#oficina"/>
      </x:ext>
    </extLst>
  </threadedComment>
  <threadedComment ref="B16" dT="2025-02-13T06:13:39.51" personId="{00000000-0000-0000-0000-000000000000}" id="{163A69CB-5682-4B83-B639-37A070BC5396}">
    <text xml:space="preserve">Materiales y Suministros
Definición: Materiales y suministros utilizados directamente en las operaciones comerciales.
Ejemplos: Papel, bolígrafos, cartuchos de tinta.
Nota: Se refiere a suministros directamente relacionados con la prestación de servicios o producción de bienes.
</text>
    <extLst>
      <x:ext xmlns:xltc2="http://schemas.microsoft.com/office/spreadsheetml/2020/threadedcomments2" uri="{F7C98A9C-CBB3-438F-8F68-D28B6AF4A901}">
        <xltc2:checksum>350306234</xltc2:checksum>
        <xltc2:hyperlink startIndex="0" length="24" url="https://toroaccounting.ca/es/blog/gastos-deducibles-para-aut%C3%B3nomos-en-canad%C3%A1-formulario-t2125#materiales"/>
      </x:ext>
    </extLst>
  </threadedComment>
  <threadedComment ref="B17" dT="2025-02-13T06:19:26.16" personId="{00000000-0000-0000-0000-000000000000}" id="{0FAB030C-5F28-4EA8-8C9D-04954116A8FA}">
    <text xml:space="preserve">Honorarios Profesionales (Incluye Honorarios Legales y Contables)
Definición: Pagos a profesionales por servicios relacionados con el negocio.
Ejemplos: Honorarios de abogados para la revisión de contratos, honorarios de contadores para la preparación de impuestos.
Nota: Incluye honorarios legales y contables directamente relacionados con las operaciones comerciales.
</text>
    <extLst>
      <x:ext xmlns:xltc2="http://schemas.microsoft.com/office/spreadsheetml/2020/threadedcomments2" uri="{F7C98A9C-CBB3-438F-8F68-D28B6AF4A901}">
        <xltc2:checksum>3535632690</xltc2:checksum>
        <xltc2:hyperlink startIndex="0" length="65" url="https://toroaccounting.ca/es/blog/gastos-deducibles-para-aut%C3%B3nomos-en-canad%C3%A1-formulario-t2125#honorarios-profesionales"/>
      </x:ext>
    </extLst>
  </threadedComment>
  <threadedComment ref="B18" dT="2025-02-13T13:01:59.72" personId="{00000000-0000-0000-0000-000000000000}" id="{BF8F0270-A2AC-45D3-A9DA-4B06A26A3EF8}">
    <text xml:space="preserve">Honorarios de gestión y administración
Definición: Pagos por servicios de gestión o administración proporcionados por terceros.
Ejemplos: Servicios de consultoría de gestión, honorarios de administradores externos.
Nota: Incluye pagos por servicios de gestión o administración proporcionados por terceros.
</text>
    <extLst>
      <x:ext xmlns:xltc2="http://schemas.microsoft.com/office/spreadsheetml/2020/threadedcomments2" uri="{F7C98A9C-CBB3-438F-8F68-D28B6AF4A901}">
        <xltc2:checksum>1216555343</xltc2:checksum>
        <xltc2:hyperlink startIndex="0" length="38" url="https://toroaccounting.ca/es/blog/gastos-deducibles-para-aut%C3%B3nomos-en-canad%C3%A1-formulario-t2125#administracion"/>
      </x:ext>
    </extLst>
  </threadedComment>
  <threadedComment ref="B19" dT="2025-02-13T13:05:12.36" personId="{00000000-0000-0000-0000-000000000000}" id="{B6B1AEFD-ABDF-435D-9262-98DCDE4D4A0E}">
    <text xml:space="preserve">Alquiler o Renta
Definición: Costos de alquiler de propiedades o equipos utilizados en el negocio.
Ejemplos: Alquiler de una oficina, alquiler de maquinaria.
Nota: Incluye pagos de alquiler por propiedades o equipos utilizados en el negocio.
</text>
    <extLst>
      <x:ext xmlns:xltc2="http://schemas.microsoft.com/office/spreadsheetml/2020/threadedcomments2" uri="{F7C98A9C-CBB3-438F-8F68-D28B6AF4A901}">
        <xltc2:checksum>1044032736</xltc2:checksum>
        <xltc2:hyperlink startIndex="0" length="16" url="https://toroaccounting.ca/es/blog/gastos-deducibles-para-aut%C3%B3nomos-en-canad%C3%A1-formulario-t2125#renta"/>
      </x:ext>
    </extLst>
  </threadedComment>
  <threadedComment ref="B20" dT="2025-02-13T13:08:46.56" personId="{00000000-0000-0000-0000-000000000000}" id="{00D74E2B-A361-43AD-A3C4-B5E2AB5BE132}">
    <text xml:space="preserve">Reparaciones y mantenimiento
Definición: Gastos para mantener o reparar propiedades o equipos utilizados en el negocio.
Ejemplos: Reparación de una fotocopiadora, mantenimiento de sistemas informáticos.
Nota: Incluye gastos para mantener o reparar propiedades o equipos utilizados en el negocio
</text>
    <extLst>
      <x:ext xmlns:xltc2="http://schemas.microsoft.com/office/spreadsheetml/2020/threadedcomments2" uri="{F7C98A9C-CBB3-438F-8F68-D28B6AF4A901}">
        <xltc2:checksum>3553635712</xltc2:checksum>
        <xltc2:hyperlink startIndex="0" length="28" url="https://toroaccounting.ca/es/blog/gastos-deducibles-para-aut%C3%B3nomos-en-canad%C3%A1-formulario-t2125#mantenimiento"/>
      </x:ext>
    </extLst>
  </threadedComment>
  <threadedComment ref="B21" dT="2025-02-13T13:13:08.23" personId="{00000000-0000-0000-0000-000000000000}" id="{59DD9E85-B220-48B8-91BE-43F5D350C5D4}">
    <text xml:space="preserve">Salarios, sueldos y beneficios (incluidas las contribuciones del empleador)
Puede deducir los salarios brutos y otros beneficios que paga a los empleados.
No incluya:
-Salarios y sueldos como costos directos de mano de obra o subcontratos
-Retiros de los propietarios del negocio descritos en la Línea 9932 – Retiros en el año actual
-Salarios o retiros de los propietarios del negocio, ya que los salarios o retiros pagados o pagaderos a usted o a sus socios no son deducibles
</text>
    <extLst>
      <x:ext xmlns:xltc2="http://schemas.microsoft.com/office/spreadsheetml/2020/threadedcomments2" uri="{F7C98A9C-CBB3-438F-8F68-D28B6AF4A901}">
        <xltc2:checksum>3532507366</xltc2:checksum>
        <xltc2:hyperlink startIndex="0" length="75" url="https://toroaccounting.ca/es/blog/gastos-deducibles-para-aut%C3%B3nomos-en-canad%C3%A1-formulario-t2125#salarios"/>
      </x:ext>
    </extLst>
  </threadedComment>
  <threadedComment ref="B22" dT="2025-02-13T13:20:48.93" personId="{00000000-0000-0000-0000-000000000000}" id="{15B9D7E5-F119-426B-966B-D4FF3CED2F77}">
    <text xml:space="preserve">Impuestos Municipales
Puede deducir los impuestos a la propiedad que haya incurrido por propiedades utilizadas en su negocio. 
Por ejemplo, puede deducir los impuestos a la propiedad del terreno y edificio donde se encuentra su negocio.
El impuesto a la propiedad relacionado con el uso comercial del espacio de trabajo en su hogar debe reclamarse como gastos por uso de la vivienda para negocios.
</text>
    <extLst>
      <x:ext xmlns:xltc2="http://schemas.microsoft.com/office/spreadsheetml/2020/threadedcomments2" uri="{F7C98A9C-CBB3-438F-8F68-D28B6AF4A901}">
        <xltc2:checksum>131879588</xltc2:checksum>
        <xltc2:hyperlink startIndex="0" length="21" url="https://toroaccounting.ca/es/blog/gastos-deducibles-para-aut%C3%B3nomos-en-canad%C3%A1-formulario-t2125#propertytax"/>
      </x:ext>
    </extLst>
  </threadedComment>
  <threadedComment ref="B23" dT="2025-02-13T13:24:17.36" personId="{00000000-0000-0000-0000-000000000000}" id="{EE9EB79D-9EEF-4800-9D44-15EC3B56DBCA}">
    <text xml:space="preserve">Gastos de viaje
Puede deducir los gastos de viaje en los que incurra para obtener ingresos comerciales y profesionales. Los gastos de viaje incluyen:
- Tarifas de transporte público
- Alojamiento en hoteles
- Comidas
En la mayoría de los casos, se aplica el límite del 50% al costo de comidas, bebidas y entretenimiento cuando viaja. Para obtener más información, consulte la Línea 8523 – Comidas y entretenimiento.
El límite del 50% también se aplica al costo de alimentos y bebidas servidos y entretenimiento disfrutado cuando viaja en avión, tren o autobús, cuando el precio del boleto no incluye dichos montos.
</text>
    <extLst>
      <x:ext xmlns:xltc2="http://schemas.microsoft.com/office/spreadsheetml/2020/threadedcomments2" uri="{F7C98A9C-CBB3-438F-8F68-D28B6AF4A901}">
        <xltc2:checksum>52228293</xltc2:checksum>
        <xltc2:hyperlink startIndex="0" length="15" url="https://toroaccounting.ca/es/blog/gastos-deducibles-para-aut%C3%B3nomos-en-canad%C3%A1-formulario-t2125#viaje"/>
        <xltc2:hyperlink startIndex="378" length="38" url="https://www.canada.ca/en/revenue-agency/services/tax/businesses/topics/sole-proprietorships-partnerships/report-business-income-expenses/completing-form-t2125/line-8523-meals-entertainment-allowable-part-only.html"/>
      </x:ext>
    </extLst>
  </threadedComment>
  <threadedComment ref="B24" dT="2025-02-13T13:28:09.08" personId="{00000000-0000-0000-0000-000000000000}" id="{BA9B6A97-74CC-4CA5-AFA4-90ABD36BC1F2}">
    <text xml:space="preserve">Teléfono y servicios públicos
Puede deducir los gastos de servicios públicos, como gas, petróleo, electricidad, agua y cable, si incurrió en estos gastos para generar ingresos.
No deduzca la tarifa mensual básica de su teléfono residencial. Sin embargo, puede deducir las llamadas de larga distancia que realizó desde su teléfono residencial para su negocio. Si tiene una línea telefónica separada exclusivamente para llamadas comerciales, puede deducir su tarifa mensual básica.
También puede deducir el porcentaje de los gastos de teléfono celular que utiliza para generar ingresos comerciales.
Los gastos de servicios públicos relacionados con el uso comercial del espacio de trabajo en su hogar deben reclamarse como gastos por uso de la vivienda para negocios.
</text>
    <extLst>
      <x:ext xmlns:xltc2="http://schemas.microsoft.com/office/spreadsheetml/2020/threadedcomments2" uri="{F7C98A9C-CBB3-438F-8F68-D28B6AF4A901}">
        <xltc2:checksum>2437924698</xltc2:checksum>
        <xltc2:hyperlink startIndex="0" length="29" url="https://toroaccounting.ca/es/blog/gastos-deducibles-para-aut%C3%B3nomos-en-canad%C3%A1-formulario-t2125#servicios"/>
      </x:ext>
    </extLst>
  </threadedComment>
  <threadedComment ref="B25" dT="2025-02-13T13:31:12.78" personId="{00000000-0000-0000-0000-000000000000}" id="{8BD16CC7-D7B7-4C3B-8AA8-71D1C90C33F3}">
    <text xml:space="preserve">Entrega, flete y mensajería 
Puede deducir el costo incurrido en el año por servicios de entrega, flete y mensajería relacionados con su negocio.
</text>
  </threadedComment>
  <threadedComment ref="B26" dT="2025-02-13T13:38:52.58" personId="{00000000-0000-0000-0000-000000000000}" id="{CBCF88C9-7416-47E5-AA4E-B85F28814827}">
    <text xml:space="preserve">Otros gastos comerciales
Algunos gastos no incluidos en otras líneas del Formulario T2125 pueden deducirse aquí, siempre que estén relacionados con la obtención de ingresos.
Ejemplos de gastos deducibles:
-Modificaciones para discapacitados: Rampas, puertas automáticas, baños accesibles.
-Arrendamiento de equipos: Computadoras, celulares, máquinas de fax (uso comercial).
-Arrendamiento de propiedades: Pago de alquiler de inmuebles utilizados en el negocio.
-Gastos de convenciones: Eventos relacionados con la industria.
Reservas permitidas: Gastos prepagados relacionados con el negocio.
-Primas de planes de salud privados (PHSP): Seguro médico para empleados.
Consideraciones:
Arrendamiento de vehículos: Si arrienda un automóvil, consulte los Gastos de Vehículos.
Compras de equipos: Si compra en lugar de arrendar, debe reclamarlo bajo Asignación de Costo de Capital (CCA).
Acuerdo de arrendamiento: Si el valor del bien arrendado supera los $25,000, puede optar por tratarlo como una compra y deducir intereses.
</text>
    <extLst>
      <x:ext xmlns:xltc2="http://schemas.microsoft.com/office/spreadsheetml/2020/threadedcomments2" uri="{F7C98A9C-CBB3-438F-8F68-D28B6AF4A901}">
        <xltc2:checksum>3760383090</xltc2:checksum>
        <xltc2:hyperlink startIndex="0" length="24" url="https://toroaccounting.ca/es/blog/gastos-deducibles-para-aut%C3%B3nomos-en-canad%C3%A1-formulario-t2125#otros"/>
      </x:ext>
    </extLs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hyperlink" Target="https://www.canada.ca/en/revenue-agency/services/tax/businesses/topics/gst-hst-businesses/charge-collect-which-rate.html" TargetMode="External"/><Relationship Id="rId7" Type="http://schemas.openxmlformats.org/officeDocument/2006/relationships/table" Target="../tables/table1.xml"/><Relationship Id="rId2" Type="http://schemas.openxmlformats.org/officeDocument/2006/relationships/hyperlink" Target="https://www.canada.ca/en/revenue-agency/services/tax/businesses/topics/gst-hst-businesses.html" TargetMode="External"/><Relationship Id="rId1" Type="http://schemas.openxmlformats.org/officeDocument/2006/relationships/hyperlink" Target="https://www.canada.ca/en/revenue-agency/services/forms-publications/publications/t4002/t4002-4.html" TargetMode="External"/><Relationship Id="rId6" Type="http://schemas.openxmlformats.org/officeDocument/2006/relationships/vmlDrawing" Target="../drawings/vmlDrawing1.vml"/><Relationship Id="rId5" Type="http://schemas.openxmlformats.org/officeDocument/2006/relationships/drawing" Target="../drawings/drawing2.xml"/><Relationship Id="rId10" Type="http://schemas.microsoft.com/office/2017/10/relationships/threadedComment" Target="../threadedComments/threadedComment1.xml"/><Relationship Id="rId4" Type="http://schemas.openxmlformats.org/officeDocument/2006/relationships/printerSettings" Target="../printerSettings/printerSettings2.bin"/><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hyperlink" Target="https://toroaccounting.ca/es/blog/gastos-deducibles-para-aut%C3%B3nomos-en-canad%C3%A1-formulario-t2125" TargetMode="External"/><Relationship Id="rId7" Type="http://schemas.openxmlformats.org/officeDocument/2006/relationships/table" Target="../tables/table3.xml"/><Relationship Id="rId2" Type="http://schemas.openxmlformats.org/officeDocument/2006/relationships/hyperlink" Target="https://www.canada.ca/en/revenue-agency/services/tax/businesses/small-businesses-self-employed-income/business-income-tax-reporting/business-expenses/motor-vehicle-expenses.html" TargetMode="External"/><Relationship Id="rId1" Type="http://schemas.openxmlformats.org/officeDocument/2006/relationships/hyperlink" Target="https://www.canada.ca/en/revenue-agency/services/tax/businesses/topics/sole-proprietorships-partnerships/business-expenses.html" TargetMode="External"/><Relationship Id="rId6" Type="http://schemas.openxmlformats.org/officeDocument/2006/relationships/vmlDrawing" Target="../drawings/vmlDrawing2.vml"/><Relationship Id="rId5" Type="http://schemas.openxmlformats.org/officeDocument/2006/relationships/drawing" Target="../drawings/drawing3.xml"/><Relationship Id="rId10" Type="http://schemas.microsoft.com/office/2017/10/relationships/threadedComment" Target="../threadedComments/threadedComment2.xml"/><Relationship Id="rId4" Type="http://schemas.openxmlformats.org/officeDocument/2006/relationships/printerSettings" Target="../printerSettings/printerSettings3.bin"/><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anada.ca/en/revenue-agency/services/tax/businesses/topics/sole-proprietorships-partnerships/report-business-income-expenses/claiming-capital-cost-allowance.html" TargetMode="External"/><Relationship Id="rId1" Type="http://schemas.openxmlformats.org/officeDocument/2006/relationships/hyperlink" Target="https://www.canada.ca/en/revenue-agency/services/tax/businesses/topics/sole-proprietorships-partnerships/report-business-income-expenses/claiming-capital-cost-allowance/classes-depreciable-property.html" TargetMode="Externa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s://toroaccounting.ca/es/blog/gastos-deducibles-para-autonomos-en-canada-formulario-t2125" TargetMode="External"/><Relationship Id="rId7" Type="http://schemas.openxmlformats.org/officeDocument/2006/relationships/table" Target="../tables/table8.xml"/><Relationship Id="rId2" Type="http://schemas.openxmlformats.org/officeDocument/2006/relationships/hyperlink" Target="https://www.canada.ca/en/revenue-agency/services/tax/businesses/topics/sole-proprietorships-partnerships/report-business-income-expenses/completing-form-t2125/business-use-home-expenses.html" TargetMode="External"/><Relationship Id="rId1" Type="http://schemas.openxmlformats.org/officeDocument/2006/relationships/hyperlink" Target="https://www.canada.ca/en/revenue-agency/services/tax/businesses/topics/sole-proprietorships-partnerships/business-expenses.html" TargetMode="External"/><Relationship Id="rId6" Type="http://schemas.openxmlformats.org/officeDocument/2006/relationships/table" Target="../tables/table7.xm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canada.ca/en/revenue-agency/services/tax/businesses/small-businesses-self-employed-income/business-income-tax-reporting/business-expenses/motor-vehicle-expenses.html" TargetMode="External"/><Relationship Id="rId7" Type="http://schemas.openxmlformats.org/officeDocument/2006/relationships/table" Target="../tables/table10.xml"/><Relationship Id="rId2" Type="http://schemas.openxmlformats.org/officeDocument/2006/relationships/hyperlink" Target="https://toroaccounting.ca/es/blog/gastos-deducibles-para-autonomos-en-canada-formulario-t2125" TargetMode="External"/><Relationship Id="rId1" Type="http://schemas.openxmlformats.org/officeDocument/2006/relationships/hyperlink" Target="https://www.canada.ca/en/revenue-agency/services/tax/businesses/topics/sole-proprietorships-partnerships/business-expenses.html" TargetMode="External"/><Relationship Id="rId6" Type="http://schemas.openxmlformats.org/officeDocument/2006/relationships/table" Target="../tables/table9.xm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canada.ca/en/revenue-agency/services/tax/businesses/small-businesses-self-employed-income/business-income-tax-reporting/business-expenses/motor-vehicle-expenses.html" TargetMode="External"/><Relationship Id="rId7" Type="http://schemas.openxmlformats.org/officeDocument/2006/relationships/table" Target="../tables/table12.xml"/><Relationship Id="rId2" Type="http://schemas.openxmlformats.org/officeDocument/2006/relationships/hyperlink" Target="https://toroaccounting.ca/es/blog/gastos-deducibles-para-autonomos-en-canada-formulario-t2125" TargetMode="External"/><Relationship Id="rId1" Type="http://schemas.openxmlformats.org/officeDocument/2006/relationships/hyperlink" Target="https://www.canada.ca/en/revenue-agency/services/tax/businesses/topics/sole-proprietorships-partnerships/business-expenses.html" TargetMode="External"/><Relationship Id="rId6" Type="http://schemas.openxmlformats.org/officeDocument/2006/relationships/table" Target="../tables/table11.xm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B85F0-6C72-4B16-B4AF-15D98D7E2B9E}">
  <sheetPr>
    <tabColor rgb="FF92D050"/>
  </sheetPr>
  <dimension ref="B1:G114"/>
  <sheetViews>
    <sheetView showGridLines="0" tabSelected="1" zoomScale="115" zoomScaleNormal="115" workbookViewId="0">
      <pane ySplit="4" topLeftCell="A5" activePane="bottomLeft" state="frozen"/>
      <selection pane="bottomLeft"/>
    </sheetView>
  </sheetViews>
  <sheetFormatPr defaultColWidth="9" defaultRowHeight="13.5" x14ac:dyDescent="0.25"/>
  <cols>
    <col min="1" max="1" width="2.75" style="1" customWidth="1"/>
    <col min="2" max="2" width="35.375" style="1" customWidth="1"/>
    <col min="3" max="3" width="20.5" style="1" customWidth="1"/>
    <col min="4" max="4" width="23.75" style="1" customWidth="1"/>
    <col min="5" max="5" width="16" style="1" customWidth="1"/>
    <col min="6" max="6" width="39.625" style="1" customWidth="1"/>
    <col min="7" max="7" width="49.75" style="1" customWidth="1"/>
    <col min="8" max="8" width="2.75" style="1" customWidth="1"/>
    <col min="9" max="9" width="17.25" style="1" customWidth="1"/>
    <col min="10" max="16384" width="9" style="1"/>
  </cols>
  <sheetData>
    <row r="1" spans="2:7" s="64" customFormat="1" ht="29.25" customHeight="1" x14ac:dyDescent="0.25">
      <c r="C1" s="86" t="s">
        <v>182</v>
      </c>
      <c r="D1" s="86"/>
      <c r="E1" s="86"/>
      <c r="F1" s="86"/>
    </row>
    <row r="2" spans="2:7" s="64" customFormat="1" ht="18" customHeight="1" x14ac:dyDescent="0.25">
      <c r="F2" s="65"/>
    </row>
    <row r="3" spans="2:7" s="64" customFormat="1" ht="28.5" customHeight="1" x14ac:dyDescent="0.25">
      <c r="F3" s="65"/>
    </row>
    <row r="4" spans="2:7" s="67" customFormat="1" ht="48.75" customHeight="1" x14ac:dyDescent="0.4">
      <c r="B4" s="66" t="s">
        <v>96</v>
      </c>
      <c r="C4" s="66"/>
      <c r="D4" s="66"/>
      <c r="E4" s="66"/>
      <c r="F4" s="66"/>
      <c r="G4" s="66"/>
    </row>
    <row r="5" spans="2:7" ht="12" customHeight="1" x14ac:dyDescent="0.25">
      <c r="B5" s="16"/>
      <c r="C5" s="16"/>
      <c r="D5" s="16"/>
      <c r="E5" s="16"/>
      <c r="F5" s="16"/>
      <c r="G5" s="16"/>
    </row>
    <row r="6" spans="2:7" ht="39.75" customHeight="1" x14ac:dyDescent="0.25">
      <c r="B6" s="88" t="s">
        <v>97</v>
      </c>
      <c r="C6" s="88"/>
      <c r="D6" s="88"/>
      <c r="E6" s="88"/>
      <c r="F6" s="88"/>
      <c r="G6" s="16"/>
    </row>
    <row r="7" spans="2:7" ht="3.75" customHeight="1" x14ac:dyDescent="0.25">
      <c r="B7" s="16"/>
      <c r="C7" s="16"/>
      <c r="D7" s="16"/>
      <c r="E7" s="16"/>
      <c r="F7" s="16"/>
      <c r="G7" s="16"/>
    </row>
    <row r="8" spans="2:7" ht="50.1" customHeight="1" x14ac:dyDescent="0.25">
      <c r="B8" s="87" t="s">
        <v>98</v>
      </c>
      <c r="C8" s="87"/>
      <c r="D8" s="87"/>
      <c r="E8" s="87"/>
      <c r="F8" s="87"/>
      <c r="G8" s="16"/>
    </row>
    <row r="9" spans="2:7" ht="19.899999999999999" customHeight="1" x14ac:dyDescent="0.25">
      <c r="B9" s="61" t="s">
        <v>103</v>
      </c>
      <c r="C9" s="16"/>
      <c r="D9" s="16"/>
      <c r="E9" s="16"/>
      <c r="F9" s="16"/>
      <c r="G9" s="16"/>
    </row>
    <row r="10" spans="2:7" ht="15.95" customHeight="1" x14ac:dyDescent="0.25">
      <c r="B10" s="63" t="s">
        <v>102</v>
      </c>
      <c r="C10" s="16"/>
      <c r="D10" s="16"/>
      <c r="E10" s="16"/>
      <c r="F10" s="16"/>
      <c r="G10" s="16"/>
    </row>
    <row r="11" spans="2:7" ht="15.95" customHeight="1" x14ac:dyDescent="0.25">
      <c r="B11" s="68" t="s">
        <v>123</v>
      </c>
      <c r="C11" s="16"/>
      <c r="D11" s="16"/>
      <c r="E11" s="16"/>
      <c r="F11" s="16"/>
      <c r="G11" s="16"/>
    </row>
    <row r="12" spans="2:7" ht="15.95" customHeight="1" x14ac:dyDescent="0.25">
      <c r="B12" s="68" t="s">
        <v>124</v>
      </c>
      <c r="C12" s="16"/>
      <c r="D12" s="16"/>
      <c r="E12" s="16"/>
      <c r="F12" s="16"/>
      <c r="G12" s="16"/>
    </row>
    <row r="13" spans="2:7" ht="15.95" customHeight="1" x14ac:dyDescent="0.25">
      <c r="B13" s="68" t="s">
        <v>181</v>
      </c>
      <c r="C13" s="16"/>
      <c r="D13" s="16"/>
      <c r="E13" s="16"/>
      <c r="F13" s="16"/>
      <c r="G13" s="16"/>
    </row>
    <row r="14" spans="2:7" ht="15.95" customHeight="1" x14ac:dyDescent="0.25">
      <c r="B14" s="68" t="s">
        <v>125</v>
      </c>
      <c r="C14" s="16"/>
      <c r="D14" s="16"/>
      <c r="E14" s="16"/>
      <c r="F14" s="16"/>
      <c r="G14" s="16"/>
    </row>
    <row r="15" spans="2:7" ht="15.95" customHeight="1" x14ac:dyDescent="0.25">
      <c r="B15" s="68" t="s">
        <v>126</v>
      </c>
      <c r="C15" s="16"/>
      <c r="D15" s="16"/>
      <c r="E15" s="16"/>
      <c r="F15" s="16"/>
      <c r="G15" s="16"/>
    </row>
    <row r="16" spans="2:7" ht="15.95" customHeight="1" x14ac:dyDescent="0.25">
      <c r="B16" s="68" t="s">
        <v>127</v>
      </c>
      <c r="C16" s="16"/>
      <c r="D16" s="16"/>
      <c r="E16" s="16"/>
      <c r="F16" s="16"/>
      <c r="G16" s="16"/>
    </row>
    <row r="17" spans="2:7" ht="15.95" customHeight="1" x14ac:dyDescent="0.25">
      <c r="B17" s="62" t="s">
        <v>101</v>
      </c>
      <c r="C17" s="16"/>
      <c r="D17" s="16"/>
      <c r="E17" s="16"/>
      <c r="F17" s="16"/>
      <c r="G17" s="16"/>
    </row>
    <row r="18" spans="2:7" ht="15.95" customHeight="1" x14ac:dyDescent="0.25">
      <c r="B18" s="62"/>
      <c r="C18" s="16"/>
      <c r="D18" s="16"/>
      <c r="E18" s="16"/>
      <c r="F18" s="16"/>
      <c r="G18" s="16"/>
    </row>
    <row r="19" spans="2:7" ht="50.1" customHeight="1" x14ac:dyDescent="0.25">
      <c r="B19" s="87" t="s">
        <v>104</v>
      </c>
      <c r="C19" s="87"/>
      <c r="D19" s="87"/>
      <c r="E19" s="87"/>
      <c r="F19" s="87"/>
      <c r="G19" s="16"/>
    </row>
    <row r="20" spans="2:7" ht="15.95" customHeight="1" x14ac:dyDescent="0.25">
      <c r="B20" s="16" t="s">
        <v>105</v>
      </c>
      <c r="C20" s="16"/>
      <c r="D20" s="16"/>
      <c r="E20" s="16"/>
      <c r="F20" s="16"/>
      <c r="G20" s="16"/>
    </row>
    <row r="21" spans="2:7" ht="15.95" customHeight="1" x14ac:dyDescent="0.25">
      <c r="B21" s="63" t="s">
        <v>102</v>
      </c>
      <c r="C21" s="16"/>
      <c r="D21" s="16"/>
      <c r="E21" s="16"/>
      <c r="F21" s="16"/>
      <c r="G21" s="16"/>
    </row>
    <row r="22" spans="2:7" ht="15.95" customHeight="1" x14ac:dyDescent="0.25">
      <c r="B22" s="68" t="s">
        <v>118</v>
      </c>
      <c r="C22" s="16"/>
      <c r="D22" s="16"/>
      <c r="E22" s="16"/>
      <c r="F22" s="16"/>
      <c r="G22" s="16"/>
    </row>
    <row r="23" spans="2:7" ht="15.95" customHeight="1" x14ac:dyDescent="0.25">
      <c r="B23" s="68" t="s">
        <v>119</v>
      </c>
      <c r="C23" s="16"/>
      <c r="D23" s="16"/>
      <c r="E23" s="16"/>
      <c r="F23" s="16"/>
      <c r="G23" s="16"/>
    </row>
    <row r="24" spans="2:7" ht="15.95" customHeight="1" x14ac:dyDescent="0.25">
      <c r="B24" s="68" t="s">
        <v>120</v>
      </c>
      <c r="C24" s="16"/>
      <c r="D24" s="16"/>
      <c r="E24" s="16"/>
      <c r="F24" s="16"/>
      <c r="G24" s="16"/>
    </row>
    <row r="25" spans="2:7" ht="15.95" customHeight="1" x14ac:dyDescent="0.25">
      <c r="B25" s="68" t="s">
        <v>121</v>
      </c>
      <c r="C25" s="16"/>
      <c r="D25" s="16"/>
      <c r="E25" s="16"/>
      <c r="F25" s="16"/>
      <c r="G25" s="16"/>
    </row>
    <row r="26" spans="2:7" ht="15.95" customHeight="1" x14ac:dyDescent="0.25">
      <c r="B26" s="69" t="s">
        <v>113</v>
      </c>
      <c r="C26" s="16"/>
      <c r="D26" s="16"/>
      <c r="E26" s="16"/>
      <c r="F26" s="16"/>
      <c r="G26" s="16"/>
    </row>
    <row r="27" spans="2:7" ht="15.95" customHeight="1" x14ac:dyDescent="0.25">
      <c r="B27" s="69" t="s">
        <v>106</v>
      </c>
      <c r="C27" s="16"/>
      <c r="D27" s="16"/>
      <c r="E27" s="16"/>
      <c r="F27" s="16"/>
      <c r="G27" s="16"/>
    </row>
    <row r="28" spans="2:7" ht="15.95" customHeight="1" x14ac:dyDescent="0.25">
      <c r="B28" s="69" t="s">
        <v>107</v>
      </c>
      <c r="C28" s="16"/>
      <c r="D28" s="16"/>
      <c r="E28" s="16"/>
      <c r="F28" s="16"/>
      <c r="G28" s="16"/>
    </row>
    <row r="29" spans="2:7" ht="15.95" customHeight="1" x14ac:dyDescent="0.25">
      <c r="B29" s="69" t="s">
        <v>108</v>
      </c>
      <c r="C29" s="16"/>
      <c r="D29" s="16"/>
      <c r="E29" s="16"/>
      <c r="F29" s="16"/>
      <c r="G29" s="16"/>
    </row>
    <row r="30" spans="2:7" ht="15.95" customHeight="1" x14ac:dyDescent="0.25">
      <c r="B30" s="69" t="s">
        <v>109</v>
      </c>
      <c r="C30" s="16"/>
      <c r="D30" s="16"/>
      <c r="E30" s="16"/>
      <c r="F30" s="16"/>
      <c r="G30" s="16"/>
    </row>
    <row r="31" spans="2:7" ht="15.95" customHeight="1" x14ac:dyDescent="0.25">
      <c r="B31" s="69" t="s">
        <v>110</v>
      </c>
      <c r="C31" s="16"/>
      <c r="D31" s="16"/>
      <c r="E31" s="16"/>
      <c r="F31" s="16"/>
      <c r="G31" s="16"/>
    </row>
    <row r="32" spans="2:7" ht="15.95" customHeight="1" x14ac:dyDescent="0.25">
      <c r="B32" s="68" t="s">
        <v>122</v>
      </c>
      <c r="C32" s="16"/>
      <c r="D32" s="16"/>
      <c r="E32" s="16"/>
      <c r="F32" s="16"/>
      <c r="G32" s="16"/>
    </row>
    <row r="33" spans="2:7" ht="15.95" customHeight="1" x14ac:dyDescent="0.25">
      <c r="B33" s="62" t="s">
        <v>112</v>
      </c>
      <c r="C33" s="16"/>
      <c r="D33" s="16"/>
      <c r="E33" s="16"/>
      <c r="F33" s="16"/>
      <c r="G33" s="16"/>
    </row>
    <row r="34" spans="2:7" ht="15.95" customHeight="1" x14ac:dyDescent="0.25">
      <c r="B34" s="16"/>
      <c r="C34" s="16"/>
      <c r="D34" s="16"/>
      <c r="E34" s="16"/>
      <c r="F34" s="16"/>
      <c r="G34" s="16"/>
    </row>
    <row r="35" spans="2:7" ht="50.1" customHeight="1" x14ac:dyDescent="0.25">
      <c r="B35" s="87" t="s">
        <v>114</v>
      </c>
      <c r="C35" s="87"/>
      <c r="D35" s="87"/>
      <c r="E35" s="87"/>
      <c r="F35" s="87"/>
      <c r="G35" s="16"/>
    </row>
    <row r="36" spans="2:7" ht="15.95" customHeight="1" x14ac:dyDescent="0.25">
      <c r="B36" s="16" t="s">
        <v>115</v>
      </c>
      <c r="C36" s="16"/>
      <c r="D36" s="16"/>
      <c r="E36" s="16"/>
      <c r="F36" s="16"/>
      <c r="G36" s="16"/>
    </row>
    <row r="37" spans="2:7" ht="15.95" customHeight="1" x14ac:dyDescent="0.25">
      <c r="B37" s="63" t="s">
        <v>102</v>
      </c>
      <c r="C37" s="16"/>
      <c r="D37" s="16"/>
      <c r="E37" s="16"/>
      <c r="F37" s="16"/>
      <c r="G37" s="16"/>
    </row>
    <row r="38" spans="2:7" ht="15.95" customHeight="1" x14ac:dyDescent="0.25">
      <c r="B38" s="70" t="s">
        <v>143</v>
      </c>
      <c r="C38" s="16"/>
      <c r="D38" s="16"/>
      <c r="E38" s="16"/>
      <c r="F38" s="16"/>
      <c r="G38" s="16"/>
    </row>
    <row r="39" spans="2:7" ht="15.95" customHeight="1" x14ac:dyDescent="0.25">
      <c r="B39" s="68" t="s">
        <v>130</v>
      </c>
      <c r="C39" s="16"/>
      <c r="D39" s="16"/>
      <c r="E39" s="16"/>
      <c r="F39" s="16"/>
      <c r="G39" s="16"/>
    </row>
    <row r="40" spans="2:7" ht="15.95" customHeight="1" x14ac:dyDescent="0.25">
      <c r="B40" s="68" t="s">
        <v>131</v>
      </c>
      <c r="C40" s="16"/>
      <c r="D40" s="16"/>
      <c r="E40" s="16"/>
      <c r="F40" s="16"/>
      <c r="G40" s="16"/>
    </row>
    <row r="41" spans="2:7" ht="15.95" customHeight="1" x14ac:dyDescent="0.25">
      <c r="B41" s="71" t="s">
        <v>128</v>
      </c>
      <c r="C41" s="16"/>
      <c r="D41" s="16"/>
      <c r="E41" s="16"/>
      <c r="F41" s="16"/>
      <c r="G41" s="16"/>
    </row>
    <row r="42" spans="2:7" ht="15.95" customHeight="1" x14ac:dyDescent="0.25">
      <c r="B42" s="68" t="s">
        <v>129</v>
      </c>
      <c r="C42" s="16"/>
      <c r="D42" s="16"/>
      <c r="E42" s="16"/>
      <c r="F42" s="16"/>
      <c r="G42" s="16"/>
    </row>
    <row r="43" spans="2:7" ht="15.95" customHeight="1" x14ac:dyDescent="0.25">
      <c r="B43" s="68" t="s">
        <v>132</v>
      </c>
      <c r="C43" s="16"/>
      <c r="D43" s="16"/>
      <c r="E43" s="16"/>
      <c r="F43" s="16"/>
      <c r="G43" s="16"/>
    </row>
    <row r="44" spans="2:7" ht="15.95" customHeight="1" x14ac:dyDescent="0.25">
      <c r="B44" s="68" t="s">
        <v>133</v>
      </c>
      <c r="C44" s="16"/>
      <c r="D44" s="16"/>
      <c r="E44" s="16"/>
      <c r="F44" s="16"/>
      <c r="G44" s="16"/>
    </row>
    <row r="45" spans="2:7" ht="15.95" customHeight="1" x14ac:dyDescent="0.25">
      <c r="B45" s="68" t="s">
        <v>134</v>
      </c>
      <c r="C45" s="16"/>
      <c r="D45" s="16"/>
      <c r="E45" s="16"/>
      <c r="F45" s="16"/>
      <c r="G45" s="16"/>
    </row>
    <row r="46" spans="2:7" ht="15.95" customHeight="1" x14ac:dyDescent="0.25">
      <c r="B46" s="68" t="s">
        <v>135</v>
      </c>
      <c r="C46" s="16"/>
      <c r="D46" s="16"/>
      <c r="E46" s="16"/>
      <c r="F46" s="16"/>
      <c r="G46" s="16"/>
    </row>
    <row r="47" spans="2:7" ht="15.95" customHeight="1" x14ac:dyDescent="0.25">
      <c r="B47" s="71" t="s">
        <v>136</v>
      </c>
      <c r="C47" s="16"/>
      <c r="D47" s="16"/>
      <c r="E47" s="16"/>
      <c r="F47" s="16"/>
      <c r="G47" s="16"/>
    </row>
    <row r="48" spans="2:7" ht="15.95" customHeight="1" x14ac:dyDescent="0.25">
      <c r="B48" s="68" t="s">
        <v>137</v>
      </c>
      <c r="C48" s="16"/>
      <c r="D48" s="16"/>
      <c r="E48" s="16"/>
      <c r="F48" s="16"/>
      <c r="G48" s="16"/>
    </row>
    <row r="49" spans="2:7" ht="15.95" customHeight="1" x14ac:dyDescent="0.25">
      <c r="B49" s="68" t="s">
        <v>138</v>
      </c>
      <c r="C49" s="16"/>
      <c r="D49" s="16"/>
      <c r="E49" s="16"/>
      <c r="F49" s="16"/>
      <c r="G49" s="16"/>
    </row>
    <row r="50" spans="2:7" ht="15.95" customHeight="1" x14ac:dyDescent="0.25">
      <c r="B50" s="68" t="s">
        <v>133</v>
      </c>
      <c r="C50" s="16"/>
      <c r="D50" s="16"/>
      <c r="E50" s="16"/>
      <c r="F50" s="16"/>
      <c r="G50" s="16"/>
    </row>
    <row r="51" spans="2:7" ht="15.95" customHeight="1" x14ac:dyDescent="0.25">
      <c r="B51" s="68" t="s">
        <v>139</v>
      </c>
      <c r="C51" s="16"/>
      <c r="D51" s="16"/>
      <c r="E51" s="16"/>
      <c r="F51" s="16"/>
      <c r="G51" s="16"/>
    </row>
    <row r="52" spans="2:7" ht="15.95" customHeight="1" x14ac:dyDescent="0.25">
      <c r="B52" s="68" t="s">
        <v>141</v>
      </c>
      <c r="C52" s="16"/>
      <c r="D52" s="16"/>
      <c r="E52" s="16"/>
      <c r="F52" s="16"/>
      <c r="G52" s="16"/>
    </row>
    <row r="53" spans="2:7" ht="15.95" customHeight="1" x14ac:dyDescent="0.25">
      <c r="B53" s="62" t="s">
        <v>142</v>
      </c>
      <c r="C53" s="16"/>
      <c r="D53" s="16"/>
      <c r="E53" s="16"/>
      <c r="F53" s="16"/>
      <c r="G53" s="16"/>
    </row>
    <row r="54" spans="2:7" ht="15.95" customHeight="1" x14ac:dyDescent="0.25">
      <c r="B54" s="16"/>
      <c r="C54" s="16"/>
      <c r="D54" s="16"/>
      <c r="E54" s="16"/>
      <c r="F54" s="16"/>
      <c r="G54" s="16"/>
    </row>
    <row r="55" spans="2:7" ht="50.1" customHeight="1" x14ac:dyDescent="0.25">
      <c r="B55" s="87" t="s">
        <v>144</v>
      </c>
      <c r="C55" s="87"/>
      <c r="D55" s="87"/>
      <c r="E55" s="87"/>
      <c r="F55" s="87"/>
      <c r="G55" s="16"/>
    </row>
    <row r="56" spans="2:7" ht="15.95" customHeight="1" x14ac:dyDescent="0.25">
      <c r="B56" s="61" t="s">
        <v>158</v>
      </c>
      <c r="C56" s="16"/>
      <c r="D56" s="16"/>
      <c r="E56" s="16"/>
      <c r="F56" s="16"/>
      <c r="G56" s="16"/>
    </row>
    <row r="57" spans="2:7" ht="15.95" customHeight="1" x14ac:dyDescent="0.25">
      <c r="B57" s="74" t="s">
        <v>161</v>
      </c>
      <c r="C57" s="16"/>
      <c r="D57" s="16"/>
      <c r="E57" s="16"/>
      <c r="F57" s="16"/>
      <c r="G57" s="16"/>
    </row>
    <row r="58" spans="2:7" ht="15.95" customHeight="1" x14ac:dyDescent="0.25">
      <c r="B58" s="75" t="s">
        <v>159</v>
      </c>
      <c r="C58" s="16"/>
      <c r="D58" s="16"/>
      <c r="E58" s="16"/>
      <c r="F58" s="16"/>
      <c r="G58" s="16"/>
    </row>
    <row r="59" spans="2:7" ht="15.95" customHeight="1" x14ac:dyDescent="0.25">
      <c r="B59" s="75" t="s">
        <v>160</v>
      </c>
      <c r="C59" s="16"/>
      <c r="D59" s="16"/>
      <c r="E59" s="16"/>
      <c r="F59" s="16"/>
      <c r="G59" s="16"/>
    </row>
    <row r="60" spans="2:7" ht="15.95" customHeight="1" x14ac:dyDescent="0.25">
      <c r="B60" s="61" t="s">
        <v>157</v>
      </c>
      <c r="C60" s="16"/>
      <c r="D60" s="16"/>
      <c r="E60" s="16"/>
      <c r="F60" s="16"/>
      <c r="G60" s="16"/>
    </row>
    <row r="61" spans="2:7" ht="15.95" customHeight="1" x14ac:dyDescent="0.25">
      <c r="B61" s="76" t="s">
        <v>149</v>
      </c>
      <c r="C61" s="16"/>
      <c r="D61" s="16"/>
      <c r="E61" s="16"/>
      <c r="F61" s="16"/>
      <c r="G61" s="16"/>
    </row>
    <row r="62" spans="2:7" ht="15.95" customHeight="1" x14ac:dyDescent="0.25">
      <c r="B62" s="77" t="s">
        <v>152</v>
      </c>
      <c r="C62" s="16"/>
      <c r="D62" s="16"/>
      <c r="E62" s="16"/>
      <c r="F62" s="16"/>
      <c r="G62" s="16"/>
    </row>
    <row r="63" spans="2:7" ht="15.95" customHeight="1" x14ac:dyDescent="0.25">
      <c r="B63" s="77" t="s">
        <v>153</v>
      </c>
      <c r="C63" s="16"/>
      <c r="D63" s="16"/>
      <c r="E63" s="16"/>
      <c r="F63" s="16"/>
      <c r="G63" s="16"/>
    </row>
    <row r="64" spans="2:7" ht="15.95" customHeight="1" x14ac:dyDescent="0.25">
      <c r="B64" s="77" t="s">
        <v>154</v>
      </c>
      <c r="C64" s="16"/>
      <c r="D64" s="16"/>
      <c r="E64" s="16"/>
      <c r="F64" s="16"/>
      <c r="G64" s="16"/>
    </row>
    <row r="65" spans="2:7" ht="15.95" customHeight="1" x14ac:dyDescent="0.25">
      <c r="B65" s="77" t="s">
        <v>155</v>
      </c>
      <c r="C65" s="16"/>
      <c r="D65" s="16"/>
      <c r="E65" s="16"/>
      <c r="F65" s="16"/>
      <c r="G65" s="16"/>
    </row>
    <row r="66" spans="2:7" ht="15.95" customHeight="1" x14ac:dyDescent="0.25">
      <c r="B66" s="77" t="s">
        <v>156</v>
      </c>
      <c r="C66" s="16"/>
      <c r="D66" s="16"/>
      <c r="E66" s="16"/>
      <c r="F66" s="16"/>
      <c r="G66" s="16"/>
    </row>
    <row r="67" spans="2:7" ht="15.95" customHeight="1" x14ac:dyDescent="0.25">
      <c r="B67" s="76" t="s">
        <v>150</v>
      </c>
      <c r="C67" s="16"/>
      <c r="D67" s="16"/>
      <c r="E67" s="16"/>
      <c r="F67" s="16"/>
      <c r="G67" s="16"/>
    </row>
    <row r="68" spans="2:7" ht="15.95" customHeight="1" x14ac:dyDescent="0.25">
      <c r="B68" s="76" t="s">
        <v>151</v>
      </c>
      <c r="C68" s="16"/>
      <c r="D68" s="16"/>
      <c r="E68" s="16"/>
      <c r="F68" s="16"/>
      <c r="G68" s="16"/>
    </row>
    <row r="69" spans="2:7" ht="15.95" customHeight="1" x14ac:dyDescent="0.25">
      <c r="B69" s="61" t="s">
        <v>162</v>
      </c>
      <c r="C69" s="16"/>
      <c r="D69" s="16"/>
      <c r="E69" s="16"/>
      <c r="F69" s="16"/>
      <c r="G69" s="16"/>
    </row>
    <row r="70" spans="2:7" ht="16.5" customHeight="1" x14ac:dyDescent="0.25">
      <c r="B70" s="16"/>
      <c r="C70" s="16"/>
      <c r="D70" s="16"/>
      <c r="E70" s="16"/>
      <c r="F70" s="16"/>
      <c r="G70" s="16"/>
    </row>
    <row r="71" spans="2:7" ht="50.1" customHeight="1" x14ac:dyDescent="0.25">
      <c r="B71" s="87" t="s">
        <v>163</v>
      </c>
      <c r="C71" s="87"/>
      <c r="D71" s="87"/>
      <c r="E71" s="87"/>
      <c r="F71" s="87"/>
      <c r="G71" s="16"/>
    </row>
    <row r="72" spans="2:7" ht="15.95" customHeight="1" x14ac:dyDescent="0.25">
      <c r="B72" s="61" t="s">
        <v>164</v>
      </c>
      <c r="C72" s="16"/>
      <c r="D72" s="16"/>
      <c r="E72" s="16"/>
      <c r="F72" s="16"/>
      <c r="G72" s="16"/>
    </row>
    <row r="73" spans="2:7" ht="15.95" customHeight="1" x14ac:dyDescent="0.25">
      <c r="B73" s="61" t="s">
        <v>157</v>
      </c>
      <c r="C73" s="16"/>
      <c r="D73" s="16"/>
      <c r="E73" s="16"/>
      <c r="F73" s="16"/>
      <c r="G73" s="16"/>
    </row>
    <row r="74" spans="2:7" ht="15.95" customHeight="1" x14ac:dyDescent="0.25">
      <c r="B74" s="76" t="s">
        <v>166</v>
      </c>
      <c r="C74" s="16"/>
      <c r="D74" s="16"/>
      <c r="E74" s="16"/>
      <c r="F74" s="16"/>
      <c r="G74" s="16"/>
    </row>
    <row r="75" spans="2:7" ht="15.95" customHeight="1" x14ac:dyDescent="0.25">
      <c r="B75" s="76" t="s">
        <v>165</v>
      </c>
      <c r="C75" s="16"/>
      <c r="D75" s="16"/>
      <c r="E75" s="16"/>
      <c r="F75" s="16"/>
      <c r="G75" s="16"/>
    </row>
    <row r="76" spans="2:7" ht="15.95" customHeight="1" x14ac:dyDescent="0.25">
      <c r="B76" s="76" t="s">
        <v>173</v>
      </c>
      <c r="C76" s="16"/>
      <c r="D76" s="16"/>
      <c r="E76" s="16"/>
      <c r="F76" s="16"/>
      <c r="G76" s="16"/>
    </row>
    <row r="77" spans="2:7" ht="15.95" customHeight="1" x14ac:dyDescent="0.25">
      <c r="B77" s="76" t="s">
        <v>177</v>
      </c>
      <c r="C77" s="16"/>
      <c r="D77" s="16"/>
      <c r="E77" s="16"/>
      <c r="F77" s="16"/>
      <c r="G77" s="16"/>
    </row>
    <row r="78" spans="2:7" ht="15.95" customHeight="1" x14ac:dyDescent="0.25">
      <c r="B78" s="76" t="s">
        <v>178</v>
      </c>
      <c r="C78" s="16"/>
      <c r="D78" s="16"/>
      <c r="E78" s="16"/>
      <c r="F78" s="16"/>
      <c r="G78" s="16"/>
    </row>
    <row r="79" spans="2:7" ht="15.95" customHeight="1" x14ac:dyDescent="0.25">
      <c r="B79" s="76" t="s">
        <v>179</v>
      </c>
      <c r="C79" s="16"/>
      <c r="D79" s="16"/>
      <c r="E79" s="16"/>
      <c r="F79" s="16"/>
      <c r="G79" s="16"/>
    </row>
    <row r="80" spans="2:7" ht="15.95" customHeight="1" x14ac:dyDescent="0.25">
      <c r="B80" s="76" t="s">
        <v>180</v>
      </c>
      <c r="C80" s="16"/>
      <c r="D80" s="16"/>
      <c r="E80" s="16"/>
      <c r="F80" s="16"/>
      <c r="G80" s="16"/>
    </row>
    <row r="81" spans="2:7" ht="15.95" customHeight="1" x14ac:dyDescent="0.25">
      <c r="B81" s="77" t="s">
        <v>168</v>
      </c>
      <c r="C81" s="16"/>
      <c r="D81" s="16"/>
      <c r="E81" s="16"/>
      <c r="F81" s="16"/>
      <c r="G81" s="16"/>
    </row>
    <row r="82" spans="2:7" ht="15.95" customHeight="1" x14ac:dyDescent="0.25">
      <c r="B82" s="77" t="s">
        <v>156</v>
      </c>
      <c r="C82" s="16"/>
      <c r="D82" s="16"/>
      <c r="E82" s="16"/>
      <c r="F82" s="16"/>
      <c r="G82" s="16"/>
    </row>
    <row r="83" spans="2:7" ht="15.95" customHeight="1" x14ac:dyDescent="0.25">
      <c r="B83" s="77" t="s">
        <v>169</v>
      </c>
      <c r="C83" s="16"/>
      <c r="D83" s="16"/>
      <c r="E83" s="16"/>
      <c r="F83" s="16"/>
      <c r="G83" s="16"/>
    </row>
    <row r="84" spans="2:7" ht="15.95" customHeight="1" x14ac:dyDescent="0.25">
      <c r="B84" s="77" t="s">
        <v>170</v>
      </c>
      <c r="C84" s="16"/>
      <c r="D84" s="16"/>
      <c r="E84" s="16"/>
      <c r="F84" s="16"/>
      <c r="G84" s="16"/>
    </row>
    <row r="85" spans="2:7" ht="15.95" customHeight="1" x14ac:dyDescent="0.25">
      <c r="B85" s="77" t="s">
        <v>171</v>
      </c>
      <c r="C85" s="16"/>
      <c r="D85" s="16"/>
      <c r="E85" s="16"/>
      <c r="F85" s="16"/>
      <c r="G85" s="16"/>
    </row>
    <row r="86" spans="2:7" ht="15.95" customHeight="1" x14ac:dyDescent="0.25">
      <c r="B86" s="77" t="s">
        <v>176</v>
      </c>
      <c r="C86" s="16"/>
      <c r="D86" s="16"/>
      <c r="E86" s="16"/>
      <c r="F86" s="16"/>
      <c r="G86" s="16"/>
    </row>
    <row r="87" spans="2:7" ht="19.899999999999999" customHeight="1" x14ac:dyDescent="0.25">
      <c r="B87" s="76" t="s">
        <v>167</v>
      </c>
      <c r="C87" s="16"/>
      <c r="D87" s="16"/>
      <c r="E87" s="16"/>
      <c r="F87" s="16"/>
      <c r="G87" s="16"/>
    </row>
    <row r="88" spans="2:7" ht="19.899999999999999" customHeight="1" x14ac:dyDescent="0.25">
      <c r="B88" s="61" t="s">
        <v>172</v>
      </c>
      <c r="C88" s="16"/>
      <c r="D88" s="16"/>
      <c r="E88" s="16"/>
      <c r="F88" s="16"/>
      <c r="G88" s="16"/>
    </row>
    <row r="89" spans="2:7" ht="19.899999999999999" customHeight="1" x14ac:dyDescent="0.25">
      <c r="B89" s="16"/>
      <c r="C89" s="16"/>
      <c r="D89" s="16"/>
      <c r="E89" s="16"/>
      <c r="F89" s="16"/>
      <c r="G89" s="16"/>
    </row>
    <row r="90" spans="2:7" ht="19.899999999999999" customHeight="1" x14ac:dyDescent="0.25">
      <c r="B90" s="16"/>
      <c r="C90" s="16"/>
      <c r="D90" s="16"/>
      <c r="E90" s="16"/>
      <c r="F90" s="16"/>
      <c r="G90" s="16"/>
    </row>
    <row r="91" spans="2:7" ht="19.899999999999999" customHeight="1" x14ac:dyDescent="0.25">
      <c r="B91" s="16"/>
      <c r="C91" s="16"/>
      <c r="D91" s="16"/>
      <c r="E91" s="16"/>
      <c r="F91" s="16"/>
      <c r="G91" s="16"/>
    </row>
    <row r="92" spans="2:7" ht="19.899999999999999" customHeight="1" x14ac:dyDescent="0.25">
      <c r="B92" s="16"/>
      <c r="C92" s="16"/>
      <c r="D92" s="16"/>
      <c r="E92" s="16"/>
      <c r="F92" s="16"/>
      <c r="G92" s="16"/>
    </row>
    <row r="93" spans="2:7" ht="19.899999999999999" customHeight="1" x14ac:dyDescent="0.25">
      <c r="B93" s="16"/>
      <c r="C93" s="16"/>
      <c r="D93" s="16"/>
      <c r="E93" s="16"/>
      <c r="F93" s="16"/>
      <c r="G93" s="16"/>
    </row>
    <row r="94" spans="2:7" ht="19.899999999999999" customHeight="1" x14ac:dyDescent="0.25">
      <c r="B94" s="16"/>
      <c r="C94" s="16"/>
      <c r="D94" s="16"/>
      <c r="E94" s="16"/>
      <c r="F94" s="16"/>
      <c r="G94" s="16"/>
    </row>
    <row r="95" spans="2:7" ht="19.899999999999999" customHeight="1" x14ac:dyDescent="0.25">
      <c r="B95" s="16"/>
      <c r="C95" s="16"/>
      <c r="D95" s="16"/>
      <c r="E95" s="16"/>
      <c r="F95" s="16"/>
      <c r="G95" s="16"/>
    </row>
    <row r="96" spans="2:7" ht="19.899999999999999" customHeight="1" x14ac:dyDescent="0.25">
      <c r="B96" s="16"/>
      <c r="C96" s="16"/>
      <c r="D96" s="16"/>
      <c r="E96" s="16"/>
      <c r="F96" s="16"/>
      <c r="G96" s="16"/>
    </row>
    <row r="97" spans="2:7" ht="19.899999999999999" customHeight="1" x14ac:dyDescent="0.25">
      <c r="B97" s="16"/>
      <c r="C97" s="16"/>
      <c r="D97" s="16"/>
      <c r="E97" s="16"/>
      <c r="F97" s="16"/>
      <c r="G97" s="16"/>
    </row>
    <row r="98" spans="2:7" ht="19.899999999999999" customHeight="1" x14ac:dyDescent="0.25">
      <c r="B98" s="16"/>
      <c r="C98" s="16"/>
      <c r="D98" s="16"/>
      <c r="E98" s="16"/>
      <c r="F98" s="16"/>
      <c r="G98" s="16"/>
    </row>
    <row r="99" spans="2:7" ht="19.899999999999999" customHeight="1" x14ac:dyDescent="0.25">
      <c r="B99" s="16"/>
      <c r="C99" s="16"/>
      <c r="D99" s="16"/>
      <c r="E99" s="16"/>
      <c r="F99" s="16"/>
      <c r="G99" s="16"/>
    </row>
    <row r="100" spans="2:7" ht="19.899999999999999" customHeight="1" x14ac:dyDescent="0.25">
      <c r="B100" s="16"/>
      <c r="C100" s="16"/>
      <c r="D100" s="16"/>
      <c r="E100" s="16"/>
      <c r="F100" s="16"/>
      <c r="G100" s="16"/>
    </row>
    <row r="101" spans="2:7" ht="19.899999999999999" customHeight="1" x14ac:dyDescent="0.25">
      <c r="B101" s="16"/>
      <c r="C101" s="16"/>
      <c r="D101" s="16"/>
      <c r="E101" s="16"/>
      <c r="F101" s="16"/>
      <c r="G101" s="16"/>
    </row>
    <row r="102" spans="2:7" ht="19.899999999999999" customHeight="1" x14ac:dyDescent="0.25">
      <c r="B102" s="16"/>
      <c r="C102" s="16"/>
      <c r="D102" s="16"/>
      <c r="E102" s="16"/>
      <c r="F102" s="16"/>
      <c r="G102" s="16"/>
    </row>
    <row r="103" spans="2:7" ht="19.899999999999999" customHeight="1" x14ac:dyDescent="0.25">
      <c r="B103" s="16"/>
      <c r="C103" s="16"/>
      <c r="D103" s="16"/>
      <c r="E103" s="16"/>
      <c r="F103" s="16"/>
      <c r="G103" s="16"/>
    </row>
    <row r="104" spans="2:7" ht="19.899999999999999" customHeight="1" x14ac:dyDescent="0.25">
      <c r="B104" s="16"/>
      <c r="C104" s="16"/>
      <c r="D104" s="16"/>
      <c r="E104" s="16"/>
      <c r="F104" s="16"/>
      <c r="G104" s="16"/>
    </row>
    <row r="105" spans="2:7" ht="19.899999999999999" customHeight="1" x14ac:dyDescent="0.25">
      <c r="B105" s="16"/>
      <c r="C105" s="16"/>
      <c r="D105" s="16"/>
      <c r="E105" s="16"/>
      <c r="F105" s="16"/>
      <c r="G105" s="16"/>
    </row>
    <row r="106" spans="2:7" ht="19.899999999999999" customHeight="1" x14ac:dyDescent="0.25">
      <c r="B106" s="16"/>
      <c r="C106" s="16"/>
      <c r="D106" s="16"/>
      <c r="E106" s="16"/>
      <c r="F106" s="16"/>
      <c r="G106" s="16"/>
    </row>
    <row r="107" spans="2:7" ht="19.899999999999999" customHeight="1" x14ac:dyDescent="0.25">
      <c r="B107" s="16"/>
      <c r="C107" s="16"/>
      <c r="D107" s="16"/>
      <c r="E107" s="16"/>
      <c r="F107" s="16"/>
      <c r="G107" s="16"/>
    </row>
    <row r="108" spans="2:7" ht="19.899999999999999" customHeight="1" x14ac:dyDescent="0.25">
      <c r="B108" s="16"/>
      <c r="C108" s="16"/>
      <c r="D108" s="16"/>
      <c r="E108" s="16"/>
      <c r="F108" s="16"/>
      <c r="G108" s="16"/>
    </row>
    <row r="109" spans="2:7" ht="19.899999999999999" customHeight="1" x14ac:dyDescent="0.25">
      <c r="B109" s="16"/>
      <c r="C109" s="16"/>
      <c r="D109" s="16"/>
      <c r="E109" s="16"/>
      <c r="F109" s="16"/>
      <c r="G109" s="16"/>
    </row>
    <row r="110" spans="2:7" ht="19.899999999999999" customHeight="1" x14ac:dyDescent="0.25">
      <c r="B110" s="16"/>
      <c r="C110" s="16"/>
      <c r="D110" s="16"/>
      <c r="E110" s="16"/>
      <c r="F110" s="16"/>
      <c r="G110" s="16"/>
    </row>
    <row r="111" spans="2:7" ht="19.899999999999999" customHeight="1" x14ac:dyDescent="0.25">
      <c r="B111" s="16"/>
      <c r="C111" s="16"/>
      <c r="D111" s="16"/>
      <c r="E111" s="16"/>
      <c r="F111" s="16"/>
      <c r="G111" s="16"/>
    </row>
    <row r="112" spans="2:7" ht="19.899999999999999" customHeight="1" x14ac:dyDescent="0.25">
      <c r="B112" s="16"/>
      <c r="C112" s="16"/>
      <c r="D112" s="16"/>
      <c r="E112" s="16"/>
      <c r="F112" s="16"/>
      <c r="G112" s="16"/>
    </row>
    <row r="113" spans="2:7" ht="19.899999999999999" customHeight="1" x14ac:dyDescent="0.25">
      <c r="B113" s="16"/>
      <c r="C113" s="16"/>
      <c r="D113" s="16"/>
      <c r="E113" s="16"/>
      <c r="F113" s="16"/>
      <c r="G113" s="16"/>
    </row>
    <row r="114" spans="2:7" ht="19.899999999999999" customHeight="1" x14ac:dyDescent="0.25">
      <c r="B114" s="16"/>
      <c r="C114" s="16"/>
      <c r="D114" s="16"/>
      <c r="E114" s="16"/>
      <c r="F114" s="16"/>
      <c r="G114" s="16"/>
    </row>
  </sheetData>
  <sheetProtection algorithmName="SHA-512" hashValue="Gjqtu5qc7QLmsd+QsTp9Z35dyfjQTVYjV55lq95BddXyYiydbM3K9oy5BMfnIhUf6ALRCmjtHZUmnLwd4VIOEg==" saltValue="2ubRsgmwucwOAXSiCRkvxg==" spinCount="100000" sheet="1" objects="1" scenarios="1"/>
  <mergeCells count="7">
    <mergeCell ref="C1:F1"/>
    <mergeCell ref="B71:F71"/>
    <mergeCell ref="B6:F6"/>
    <mergeCell ref="B8:F8"/>
    <mergeCell ref="B19:F19"/>
    <mergeCell ref="B35:F35"/>
    <mergeCell ref="B55:F55"/>
  </mergeCells>
  <hyperlinks>
    <hyperlink ref="B8" location="'💰Ingreso De Negocio'!A1" display="1️⃣ 💰 Ingreso de Negocio" xr:uid="{C845BAB5-91FE-417F-9996-C5CD0A459D17}"/>
    <hyperlink ref="B19" location="'💼 Gastos de Negocio'!A1" display="2️⃣ 💼 Gastos de Negocio" xr:uid="{B37BF787-2774-45F5-9C12-890F84D50CEF}"/>
    <hyperlink ref="B35:F35" location="'🚜 Activos de Capital &amp; Inventa'!A1" display="3️⃣ 🚜 Activos de Capital &amp; Inventario" xr:uid="{46090482-980B-4369-BDA5-AC0E2872E814}"/>
    <hyperlink ref="B55:F55" location="'🏠 Gastos de Uso del Hogar'!A1" display="4️⃣ 🏠 Gastos de Uso del Hogar" xr:uid="{6B76EA37-B774-45BB-B873-7CD0F814EACA}"/>
    <hyperlink ref="B71:F71" location="'🚗 Gastos de Motor Vehiculo'!A1" display="5️⃣ 🚗 Gastos de Motor Vehículo " xr:uid="{76A28C3E-B6A3-487E-AD79-D1F939FC835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5F27E-8A50-4B39-A572-EA38499A95A5}">
  <sheetPr>
    <tabColor rgb="FF92D050"/>
  </sheetPr>
  <dimension ref="B1:H279"/>
  <sheetViews>
    <sheetView showGridLines="0" workbookViewId="0">
      <pane ySplit="4" topLeftCell="A5" activePane="bottomLeft" state="frozen"/>
      <selection pane="bottomLeft"/>
    </sheetView>
  </sheetViews>
  <sheetFormatPr defaultColWidth="9" defaultRowHeight="13.5" x14ac:dyDescent="0.25"/>
  <cols>
    <col min="1" max="1" width="2.75" style="1" customWidth="1"/>
    <col min="2" max="2" width="28" style="1" customWidth="1"/>
    <col min="3" max="5" width="16" style="1" customWidth="1"/>
    <col min="6" max="6" width="41.125" style="1" customWidth="1"/>
    <col min="7" max="7" width="19.125" style="1" customWidth="1"/>
    <col min="8" max="8" width="23.25" style="1" customWidth="1"/>
    <col min="9" max="9" width="3.125" style="1" customWidth="1"/>
    <col min="10" max="16384" width="9" style="1"/>
  </cols>
  <sheetData>
    <row r="1" spans="2:8" ht="29.25" customHeight="1" x14ac:dyDescent="0.25">
      <c r="E1" s="58" t="s">
        <v>17</v>
      </c>
      <c r="F1" s="59" t="s">
        <v>94</v>
      </c>
    </row>
    <row r="2" spans="2:8" ht="18" customHeight="1" x14ac:dyDescent="0.25">
      <c r="E2" s="60"/>
      <c r="F2" s="59" t="s">
        <v>95</v>
      </c>
    </row>
    <row r="3" spans="2:8" ht="28.5" customHeight="1" x14ac:dyDescent="0.25">
      <c r="E3" s="60"/>
      <c r="F3" s="59" t="s">
        <v>20</v>
      </c>
    </row>
    <row r="4" spans="2:8" s="2" customFormat="1" ht="48.75" customHeight="1" thickBot="1" x14ac:dyDescent="0.45">
      <c r="B4" s="17" t="s">
        <v>84</v>
      </c>
      <c r="C4" s="18"/>
      <c r="D4" s="18"/>
      <c r="E4" s="18"/>
      <c r="F4" s="18"/>
      <c r="G4" s="18"/>
    </row>
    <row r="5" spans="2:8" ht="18" customHeight="1" thickTop="1" x14ac:dyDescent="0.25">
      <c r="B5" s="3"/>
      <c r="C5" s="4" t="s">
        <v>19</v>
      </c>
      <c r="D5" s="4" t="s">
        <v>24</v>
      </c>
      <c r="E5" s="4" t="s">
        <v>10</v>
      </c>
      <c r="F5" s="3"/>
    </row>
    <row r="6" spans="2:8" ht="42.4" customHeight="1" x14ac:dyDescent="0.25">
      <c r="B6" s="24" t="s">
        <v>21</v>
      </c>
      <c r="C6" s="25">
        <f>SUM(C$9:C$10)</f>
        <v>0</v>
      </c>
      <c r="D6" s="25">
        <f>SUM(D$9:D$10)</f>
        <v>0</v>
      </c>
      <c r="E6" s="25">
        <f>SUM(E$9:E$10)</f>
        <v>0</v>
      </c>
      <c r="F6" s="5"/>
    </row>
    <row r="7" spans="2:8" ht="21" customHeight="1" x14ac:dyDescent="0.25">
      <c r="B7" s="6"/>
      <c r="C7" s="26"/>
      <c r="D7" s="26"/>
      <c r="E7" s="26"/>
      <c r="F7" s="5"/>
    </row>
    <row r="8" spans="2:8" ht="19.899999999999999" hidden="1" customHeight="1" x14ac:dyDescent="0.25">
      <c r="B8" s="7" t="s">
        <v>0</v>
      </c>
      <c r="C8" s="27" t="s">
        <v>1</v>
      </c>
      <c r="D8" s="28" t="s">
        <v>8</v>
      </c>
      <c r="E8" s="28" t="s">
        <v>11</v>
      </c>
    </row>
    <row r="9" spans="2:8" ht="19.899999999999999" customHeight="1" x14ac:dyDescent="0.25">
      <c r="B9" s="33" t="s">
        <v>85</v>
      </c>
      <c r="C9" s="32">
        <f>IF(ISBLANK($B9), "", SUMIF(Expenses44[Categoria / Category],$B9,Expenses44[Cantidad Neta / Net Amount]))</f>
        <v>0</v>
      </c>
      <c r="D9" s="32">
        <f>IF(ISBLANK($B9), "", SUMIF(Expenses44[Categoria / Category],$B9,Expenses44[HST]))</f>
        <v>0</v>
      </c>
      <c r="E9" s="32">
        <f>IF(ISBLANK($B9), "", SUMIF(Expenses44[Categoria / Category],$B9,Expenses44[Total]))</f>
        <v>0</v>
      </c>
    </row>
    <row r="10" spans="2:8" ht="19.899999999999999" customHeight="1" x14ac:dyDescent="0.25">
      <c r="B10" s="33" t="s">
        <v>86</v>
      </c>
      <c r="C10" s="32">
        <f>IF(ISBLANK($B10), "", SUMIF(Expenses44[Categoria / Category],$B10,Expenses44[Cantidad Neta / Net Amount]))</f>
        <v>0</v>
      </c>
      <c r="D10" s="32">
        <f>IF(ISBLANK($B10), "", SUMIF(Expenses44[Categoria / Category],$B10,Expenses44[HST]))</f>
        <v>0</v>
      </c>
      <c r="E10" s="32">
        <f>IF(ISBLANK($B10), "", SUMIF(Expenses44[Categoria / Category],$B10,Expenses44[Total]))</f>
        <v>0</v>
      </c>
    </row>
    <row r="11" spans="2:8" ht="19.899999999999999" customHeight="1" x14ac:dyDescent="0.25">
      <c r="B11" s="9"/>
      <c r="C11" s="9"/>
      <c r="D11" s="9"/>
      <c r="E11" s="9"/>
    </row>
    <row r="12" spans="2:8" ht="183.75" customHeight="1" x14ac:dyDescent="0.25">
      <c r="B12" s="89" t="s">
        <v>111</v>
      </c>
      <c r="C12" s="90"/>
      <c r="D12" s="90"/>
      <c r="E12" s="90"/>
      <c r="F12" s="90"/>
      <c r="G12" s="90"/>
    </row>
    <row r="13" spans="2:8" s="2" customFormat="1" ht="40.15" customHeight="1" x14ac:dyDescent="0.4">
      <c r="B13" s="19" t="s">
        <v>22</v>
      </c>
      <c r="F13" s="22"/>
      <c r="G13" s="22"/>
    </row>
    <row r="14" spans="2:8" ht="18" customHeight="1" x14ac:dyDescent="0.25">
      <c r="B14" s="10"/>
    </row>
    <row r="15" spans="2:8" ht="30" customHeight="1" x14ac:dyDescent="0.25">
      <c r="B15" s="20" t="s">
        <v>5</v>
      </c>
      <c r="C15" s="21" t="s">
        <v>4</v>
      </c>
      <c r="D15" s="21" t="s">
        <v>9</v>
      </c>
      <c r="E15" s="21" t="s">
        <v>10</v>
      </c>
      <c r="F15" s="20" t="s">
        <v>23</v>
      </c>
      <c r="G15" s="20" t="s">
        <v>99</v>
      </c>
      <c r="H15" s="20" t="s">
        <v>100</v>
      </c>
    </row>
    <row r="16" spans="2:8" ht="19.899999999999999" customHeight="1" x14ac:dyDescent="0.25">
      <c r="B16" s="39" t="s">
        <v>13</v>
      </c>
      <c r="C16" s="40">
        <v>0</v>
      </c>
      <c r="D16" s="40">
        <v>0</v>
      </c>
      <c r="E16" s="46">
        <f>Expenses44[[#This Row],[Cantidad Neta / Net Amount]]+Expenses44[[#This Row],[HST]]</f>
        <v>0</v>
      </c>
      <c r="F16" s="41" t="s">
        <v>85</v>
      </c>
      <c r="G16" s="41"/>
      <c r="H16" s="42"/>
    </row>
    <row r="17" spans="2:8" ht="19.899999999999999" customHeight="1" x14ac:dyDescent="0.25">
      <c r="B17" s="39"/>
      <c r="C17" s="40"/>
      <c r="D17" s="40"/>
      <c r="E17" s="46">
        <f>Expenses44[[#This Row],[Cantidad Neta / Net Amount]]+Expenses44[[#This Row],[HST]]</f>
        <v>0</v>
      </c>
      <c r="F17" s="41"/>
      <c r="G17" s="41"/>
      <c r="H17" s="42"/>
    </row>
    <row r="18" spans="2:8" ht="19.899999999999999" customHeight="1" x14ac:dyDescent="0.25">
      <c r="B18" s="39"/>
      <c r="C18" s="40"/>
      <c r="D18" s="40"/>
      <c r="E18" s="46">
        <f>Expenses44[[#This Row],[Cantidad Neta / Net Amount]]+Expenses44[[#This Row],[HST]]</f>
        <v>0</v>
      </c>
      <c r="F18" s="41"/>
      <c r="G18" s="41"/>
      <c r="H18" s="42"/>
    </row>
    <row r="19" spans="2:8" ht="19.899999999999999" customHeight="1" x14ac:dyDescent="0.25">
      <c r="B19" s="39"/>
      <c r="C19" s="40"/>
      <c r="D19" s="40"/>
      <c r="E19" s="46">
        <f>Expenses44[[#This Row],[Cantidad Neta / Net Amount]]+Expenses44[[#This Row],[HST]]</f>
        <v>0</v>
      </c>
      <c r="F19" s="41"/>
      <c r="G19" s="41"/>
      <c r="H19" s="42"/>
    </row>
    <row r="20" spans="2:8" ht="19.899999999999999" customHeight="1" x14ac:dyDescent="0.25">
      <c r="B20" s="39"/>
      <c r="C20" s="40"/>
      <c r="D20" s="40"/>
      <c r="E20" s="46">
        <f>Expenses44[[#This Row],[Cantidad Neta / Net Amount]]+Expenses44[[#This Row],[HST]]</f>
        <v>0</v>
      </c>
      <c r="F20" s="41"/>
      <c r="G20" s="41"/>
      <c r="H20" s="42"/>
    </row>
    <row r="21" spans="2:8" ht="19.899999999999999" customHeight="1" x14ac:dyDescent="0.25">
      <c r="B21" s="39"/>
      <c r="C21" s="40"/>
      <c r="D21" s="40"/>
      <c r="E21" s="46">
        <f>Expenses44[[#This Row],[Cantidad Neta / Net Amount]]+Expenses44[[#This Row],[HST]]</f>
        <v>0</v>
      </c>
      <c r="F21" s="41"/>
      <c r="G21" s="41"/>
      <c r="H21" s="42"/>
    </row>
    <row r="22" spans="2:8" ht="19.899999999999999" customHeight="1" x14ac:dyDescent="0.25">
      <c r="B22" s="39"/>
      <c r="C22" s="40"/>
      <c r="D22" s="40"/>
      <c r="E22" s="46">
        <f>Expenses44[[#This Row],[Cantidad Neta / Net Amount]]+Expenses44[[#This Row],[HST]]</f>
        <v>0</v>
      </c>
      <c r="F22" s="41"/>
      <c r="G22" s="41"/>
      <c r="H22" s="42"/>
    </row>
    <row r="23" spans="2:8" ht="19.899999999999999" customHeight="1" x14ac:dyDescent="0.25">
      <c r="B23" s="39"/>
      <c r="C23" s="40"/>
      <c r="D23" s="40"/>
      <c r="E23" s="46">
        <f>Expenses44[[#This Row],[Cantidad Neta / Net Amount]]+Expenses44[[#This Row],[HST]]</f>
        <v>0</v>
      </c>
      <c r="F23" s="41"/>
      <c r="G23" s="41"/>
      <c r="H23" s="42"/>
    </row>
    <row r="24" spans="2:8" ht="19.899999999999999" customHeight="1" x14ac:dyDescent="0.25">
      <c r="B24" s="39"/>
      <c r="C24" s="40"/>
      <c r="D24" s="40"/>
      <c r="E24" s="46">
        <f>Expenses44[[#This Row],[Cantidad Neta / Net Amount]]+Expenses44[[#This Row],[HST]]</f>
        <v>0</v>
      </c>
      <c r="F24" s="41"/>
      <c r="G24" s="41"/>
      <c r="H24" s="42"/>
    </row>
    <row r="25" spans="2:8" ht="19.899999999999999" customHeight="1" x14ac:dyDescent="0.25">
      <c r="B25" s="39"/>
      <c r="C25" s="40"/>
      <c r="D25" s="40"/>
      <c r="E25" s="46">
        <f>Expenses44[[#This Row],[Cantidad Neta / Net Amount]]+Expenses44[[#This Row],[HST]]</f>
        <v>0</v>
      </c>
      <c r="F25" s="41"/>
      <c r="G25" s="41"/>
      <c r="H25" s="42"/>
    </row>
    <row r="26" spans="2:8" ht="19.899999999999999" customHeight="1" x14ac:dyDescent="0.25">
      <c r="B26" s="39"/>
      <c r="C26" s="40"/>
      <c r="D26" s="40"/>
      <c r="E26" s="46">
        <f>Expenses44[[#This Row],[Cantidad Neta / Net Amount]]+Expenses44[[#This Row],[HST]]</f>
        <v>0</v>
      </c>
      <c r="F26" s="41"/>
      <c r="G26" s="41"/>
      <c r="H26" s="42"/>
    </row>
    <row r="27" spans="2:8" ht="19.899999999999999" customHeight="1" x14ac:dyDescent="0.25">
      <c r="B27" s="39"/>
      <c r="C27" s="40"/>
      <c r="D27" s="40"/>
      <c r="E27" s="46">
        <f>Expenses44[[#This Row],[Cantidad Neta / Net Amount]]+Expenses44[[#This Row],[HST]]</f>
        <v>0</v>
      </c>
      <c r="F27" s="41"/>
      <c r="G27" s="41"/>
      <c r="H27" s="42"/>
    </row>
    <row r="28" spans="2:8" ht="19.899999999999999" customHeight="1" x14ac:dyDescent="0.25">
      <c r="B28" s="39"/>
      <c r="C28" s="40"/>
      <c r="D28" s="40"/>
      <c r="E28" s="46">
        <f>Expenses44[[#This Row],[Cantidad Neta / Net Amount]]+Expenses44[[#This Row],[HST]]</f>
        <v>0</v>
      </c>
      <c r="F28" s="41"/>
      <c r="G28" s="41"/>
      <c r="H28" s="42"/>
    </row>
    <row r="29" spans="2:8" ht="19.899999999999999" customHeight="1" x14ac:dyDescent="0.25">
      <c r="B29" s="39"/>
      <c r="C29" s="40"/>
      <c r="D29" s="40"/>
      <c r="E29" s="46">
        <f>Expenses44[[#This Row],[Cantidad Neta / Net Amount]]+Expenses44[[#This Row],[HST]]</f>
        <v>0</v>
      </c>
      <c r="F29" s="41"/>
      <c r="G29" s="41"/>
      <c r="H29" s="42"/>
    </row>
    <row r="30" spans="2:8" ht="19.899999999999999" customHeight="1" x14ac:dyDescent="0.25">
      <c r="B30" s="39"/>
      <c r="C30" s="40"/>
      <c r="D30" s="40"/>
      <c r="E30" s="46">
        <f>Expenses44[[#This Row],[Cantidad Neta / Net Amount]]+Expenses44[[#This Row],[HST]]</f>
        <v>0</v>
      </c>
      <c r="F30" s="41"/>
      <c r="G30" s="41"/>
      <c r="H30" s="42"/>
    </row>
    <row r="31" spans="2:8" ht="19.899999999999999" customHeight="1" x14ac:dyDescent="0.25">
      <c r="B31" s="39"/>
      <c r="C31" s="40"/>
      <c r="D31" s="40"/>
      <c r="E31" s="46">
        <f>Expenses44[[#This Row],[Cantidad Neta / Net Amount]]+Expenses44[[#This Row],[HST]]</f>
        <v>0</v>
      </c>
      <c r="F31" s="41"/>
      <c r="G31" s="41"/>
      <c r="H31" s="42"/>
    </row>
    <row r="32" spans="2:8" ht="19.899999999999999" customHeight="1" x14ac:dyDescent="0.25">
      <c r="B32" s="39"/>
      <c r="C32" s="40"/>
      <c r="D32" s="40"/>
      <c r="E32" s="46">
        <f>Expenses44[[#This Row],[Cantidad Neta / Net Amount]]+Expenses44[[#This Row],[HST]]</f>
        <v>0</v>
      </c>
      <c r="F32" s="41"/>
      <c r="G32" s="41"/>
      <c r="H32" s="42"/>
    </row>
    <row r="33" spans="2:8" ht="19.899999999999999" customHeight="1" x14ac:dyDescent="0.25">
      <c r="B33" s="39"/>
      <c r="C33" s="40"/>
      <c r="D33" s="40"/>
      <c r="E33" s="46">
        <f>Expenses44[[#This Row],[Cantidad Neta / Net Amount]]+Expenses44[[#This Row],[HST]]</f>
        <v>0</v>
      </c>
      <c r="F33" s="41"/>
      <c r="G33" s="41"/>
      <c r="H33" s="42"/>
    </row>
    <row r="34" spans="2:8" ht="19.899999999999999" customHeight="1" x14ac:dyDescent="0.25">
      <c r="B34" s="39"/>
      <c r="C34" s="40"/>
      <c r="D34" s="40"/>
      <c r="E34" s="46">
        <f>Expenses44[[#This Row],[Cantidad Neta / Net Amount]]+Expenses44[[#This Row],[HST]]</f>
        <v>0</v>
      </c>
      <c r="F34" s="41"/>
      <c r="G34" s="41"/>
      <c r="H34" s="42"/>
    </row>
    <row r="35" spans="2:8" ht="19.899999999999999" customHeight="1" x14ac:dyDescent="0.25">
      <c r="B35" s="39"/>
      <c r="C35" s="40"/>
      <c r="D35" s="40"/>
      <c r="E35" s="46">
        <f>Expenses44[[#This Row],[Cantidad Neta / Net Amount]]+Expenses44[[#This Row],[HST]]</f>
        <v>0</v>
      </c>
      <c r="F35" s="41"/>
      <c r="G35" s="41"/>
      <c r="H35" s="42"/>
    </row>
    <row r="36" spans="2:8" ht="19.899999999999999" customHeight="1" x14ac:dyDescent="0.25">
      <c r="B36" s="39"/>
      <c r="C36" s="40"/>
      <c r="D36" s="40"/>
      <c r="E36" s="46">
        <f>Expenses44[[#This Row],[Cantidad Neta / Net Amount]]+Expenses44[[#This Row],[HST]]</f>
        <v>0</v>
      </c>
      <c r="F36" s="41"/>
      <c r="G36" s="41"/>
      <c r="H36" s="42"/>
    </row>
    <row r="37" spans="2:8" ht="19.899999999999999" customHeight="1" x14ac:dyDescent="0.25">
      <c r="B37" s="39"/>
      <c r="C37" s="40"/>
      <c r="D37" s="40"/>
      <c r="E37" s="46">
        <f>Expenses44[[#This Row],[Cantidad Neta / Net Amount]]+Expenses44[[#This Row],[HST]]</f>
        <v>0</v>
      </c>
      <c r="F37" s="41"/>
      <c r="G37" s="41"/>
      <c r="H37" s="42"/>
    </row>
    <row r="38" spans="2:8" ht="19.899999999999999" customHeight="1" x14ac:dyDescent="0.25">
      <c r="B38" s="39"/>
      <c r="C38" s="40"/>
      <c r="D38" s="40"/>
      <c r="E38" s="46">
        <f>Expenses44[[#This Row],[Cantidad Neta / Net Amount]]+Expenses44[[#This Row],[HST]]</f>
        <v>0</v>
      </c>
      <c r="F38" s="41"/>
      <c r="G38" s="41"/>
      <c r="H38" s="42"/>
    </row>
    <row r="39" spans="2:8" ht="19.899999999999999" customHeight="1" x14ac:dyDescent="0.25">
      <c r="B39" s="39"/>
      <c r="C39" s="40"/>
      <c r="D39" s="40"/>
      <c r="E39" s="46">
        <f>Expenses44[[#This Row],[Cantidad Neta / Net Amount]]+Expenses44[[#This Row],[HST]]</f>
        <v>0</v>
      </c>
      <c r="F39" s="41"/>
      <c r="G39" s="41"/>
      <c r="H39" s="42"/>
    </row>
    <row r="40" spans="2:8" ht="19.899999999999999" customHeight="1" x14ac:dyDescent="0.25">
      <c r="B40" s="39"/>
      <c r="C40" s="40"/>
      <c r="D40" s="40"/>
      <c r="E40" s="46">
        <f>Expenses44[[#This Row],[Cantidad Neta / Net Amount]]+Expenses44[[#This Row],[HST]]</f>
        <v>0</v>
      </c>
      <c r="F40" s="41"/>
      <c r="G40" s="41"/>
      <c r="H40" s="42"/>
    </row>
    <row r="41" spans="2:8" ht="19.899999999999999" customHeight="1" x14ac:dyDescent="0.25">
      <c r="B41" s="39"/>
      <c r="C41" s="40"/>
      <c r="D41" s="40"/>
      <c r="E41" s="46">
        <f>Expenses44[[#This Row],[Cantidad Neta / Net Amount]]+Expenses44[[#This Row],[HST]]</f>
        <v>0</v>
      </c>
      <c r="F41" s="41"/>
      <c r="G41" s="41"/>
      <c r="H41" s="42"/>
    </row>
    <row r="42" spans="2:8" ht="19.899999999999999" customHeight="1" x14ac:dyDescent="0.25">
      <c r="B42" s="39"/>
      <c r="C42" s="40"/>
      <c r="D42" s="40"/>
      <c r="E42" s="46">
        <f>Expenses44[[#This Row],[Cantidad Neta / Net Amount]]+Expenses44[[#This Row],[HST]]</f>
        <v>0</v>
      </c>
      <c r="F42" s="41"/>
      <c r="G42" s="41"/>
      <c r="H42" s="42"/>
    </row>
    <row r="43" spans="2:8" ht="19.899999999999999" customHeight="1" x14ac:dyDescent="0.25">
      <c r="B43" s="39"/>
      <c r="C43" s="40"/>
      <c r="D43" s="40"/>
      <c r="E43" s="46">
        <f>Expenses44[[#This Row],[Cantidad Neta / Net Amount]]+Expenses44[[#This Row],[HST]]</f>
        <v>0</v>
      </c>
      <c r="F43" s="41"/>
      <c r="G43" s="41"/>
      <c r="H43" s="42"/>
    </row>
    <row r="44" spans="2:8" ht="19.899999999999999" customHeight="1" x14ac:dyDescent="0.25">
      <c r="B44" s="39"/>
      <c r="C44" s="40"/>
      <c r="D44" s="40"/>
      <c r="E44" s="46">
        <f>Expenses44[[#This Row],[Cantidad Neta / Net Amount]]+Expenses44[[#This Row],[HST]]</f>
        <v>0</v>
      </c>
      <c r="F44" s="41"/>
      <c r="G44" s="41"/>
      <c r="H44" s="42"/>
    </row>
    <row r="45" spans="2:8" ht="19.899999999999999" customHeight="1" x14ac:dyDescent="0.25">
      <c r="B45" s="39"/>
      <c r="C45" s="40"/>
      <c r="D45" s="40"/>
      <c r="E45" s="46">
        <f>Expenses44[[#This Row],[Cantidad Neta / Net Amount]]+Expenses44[[#This Row],[HST]]</f>
        <v>0</v>
      </c>
      <c r="F45" s="41"/>
      <c r="G45" s="41"/>
      <c r="H45" s="42"/>
    </row>
    <row r="46" spans="2:8" ht="19.899999999999999" customHeight="1" x14ac:dyDescent="0.25">
      <c r="B46" s="39"/>
      <c r="C46" s="40"/>
      <c r="D46" s="40"/>
      <c r="E46" s="46">
        <f>Expenses44[[#This Row],[Cantidad Neta / Net Amount]]+Expenses44[[#This Row],[HST]]</f>
        <v>0</v>
      </c>
      <c r="F46" s="41"/>
      <c r="G46" s="41"/>
      <c r="H46" s="42"/>
    </row>
    <row r="47" spans="2:8" ht="19.899999999999999" customHeight="1" x14ac:dyDescent="0.25">
      <c r="B47" s="39"/>
      <c r="C47" s="40"/>
      <c r="D47" s="40"/>
      <c r="E47" s="46">
        <f>Expenses44[[#This Row],[Cantidad Neta / Net Amount]]+Expenses44[[#This Row],[HST]]</f>
        <v>0</v>
      </c>
      <c r="F47" s="41"/>
      <c r="G47" s="41"/>
      <c r="H47" s="42"/>
    </row>
    <row r="48" spans="2:8" ht="19.899999999999999" customHeight="1" x14ac:dyDescent="0.25">
      <c r="B48" s="39"/>
      <c r="C48" s="40"/>
      <c r="D48" s="40"/>
      <c r="E48" s="46">
        <f>Expenses44[[#This Row],[Cantidad Neta / Net Amount]]+Expenses44[[#This Row],[HST]]</f>
        <v>0</v>
      </c>
      <c r="F48" s="41"/>
      <c r="G48" s="41"/>
      <c r="H48" s="42"/>
    </row>
    <row r="49" spans="2:8" ht="19.899999999999999" customHeight="1" x14ac:dyDescent="0.25">
      <c r="B49" s="39"/>
      <c r="C49" s="40"/>
      <c r="D49" s="40"/>
      <c r="E49" s="46">
        <f>Expenses44[[#This Row],[Cantidad Neta / Net Amount]]+Expenses44[[#This Row],[HST]]</f>
        <v>0</v>
      </c>
      <c r="F49" s="41"/>
      <c r="G49" s="41"/>
      <c r="H49" s="42"/>
    </row>
    <row r="50" spans="2:8" ht="19.899999999999999" customHeight="1" x14ac:dyDescent="0.25">
      <c r="B50" s="39"/>
      <c r="C50" s="40"/>
      <c r="D50" s="40"/>
      <c r="E50" s="46">
        <f>Expenses44[[#This Row],[Cantidad Neta / Net Amount]]+Expenses44[[#This Row],[HST]]</f>
        <v>0</v>
      </c>
      <c r="F50" s="41"/>
      <c r="G50" s="41"/>
      <c r="H50" s="42"/>
    </row>
    <row r="51" spans="2:8" ht="19.899999999999999" customHeight="1" x14ac:dyDescent="0.25">
      <c r="B51" s="39"/>
      <c r="C51" s="40"/>
      <c r="D51" s="40"/>
      <c r="E51" s="46">
        <f>Expenses44[[#This Row],[Cantidad Neta / Net Amount]]+Expenses44[[#This Row],[HST]]</f>
        <v>0</v>
      </c>
      <c r="F51" s="41"/>
      <c r="G51" s="41"/>
      <c r="H51" s="42"/>
    </row>
    <row r="52" spans="2:8" ht="19.899999999999999" customHeight="1" x14ac:dyDescent="0.25">
      <c r="B52" s="39"/>
      <c r="C52" s="40"/>
      <c r="D52" s="40"/>
      <c r="E52" s="46">
        <f>Expenses44[[#This Row],[Cantidad Neta / Net Amount]]+Expenses44[[#This Row],[HST]]</f>
        <v>0</v>
      </c>
      <c r="F52" s="41"/>
      <c r="G52" s="41"/>
      <c r="H52" s="42"/>
    </row>
    <row r="53" spans="2:8" ht="19.899999999999999" customHeight="1" x14ac:dyDescent="0.25">
      <c r="B53" s="39"/>
      <c r="C53" s="40"/>
      <c r="D53" s="40"/>
      <c r="E53" s="46">
        <f>Expenses44[[#This Row],[Cantidad Neta / Net Amount]]+Expenses44[[#This Row],[HST]]</f>
        <v>0</v>
      </c>
      <c r="F53" s="41"/>
      <c r="G53" s="41"/>
      <c r="H53" s="42"/>
    </row>
    <row r="54" spans="2:8" ht="19.899999999999999" customHeight="1" x14ac:dyDescent="0.25">
      <c r="B54" s="39"/>
      <c r="C54" s="40"/>
      <c r="D54" s="40"/>
      <c r="E54" s="46">
        <f>Expenses44[[#This Row],[Cantidad Neta / Net Amount]]+Expenses44[[#This Row],[HST]]</f>
        <v>0</v>
      </c>
      <c r="F54" s="41"/>
      <c r="G54" s="41"/>
      <c r="H54" s="42"/>
    </row>
    <row r="55" spans="2:8" ht="19.899999999999999" customHeight="1" x14ac:dyDescent="0.25">
      <c r="B55" s="39"/>
      <c r="C55" s="40"/>
      <c r="D55" s="40"/>
      <c r="E55" s="46">
        <f>Expenses44[[#This Row],[Cantidad Neta / Net Amount]]+Expenses44[[#This Row],[HST]]</f>
        <v>0</v>
      </c>
      <c r="F55" s="41"/>
      <c r="G55" s="41"/>
      <c r="H55" s="42"/>
    </row>
    <row r="56" spans="2:8" ht="19.899999999999999" customHeight="1" x14ac:dyDescent="0.25">
      <c r="B56" s="39"/>
      <c r="C56" s="40"/>
      <c r="D56" s="40"/>
      <c r="E56" s="46">
        <f>Expenses44[[#This Row],[Cantidad Neta / Net Amount]]+Expenses44[[#This Row],[HST]]</f>
        <v>0</v>
      </c>
      <c r="F56" s="41"/>
      <c r="G56" s="41"/>
      <c r="H56" s="42"/>
    </row>
    <row r="57" spans="2:8" ht="19.899999999999999" customHeight="1" x14ac:dyDescent="0.25">
      <c r="B57" s="39"/>
      <c r="C57" s="40"/>
      <c r="D57" s="40"/>
      <c r="E57" s="46">
        <f>Expenses44[[#This Row],[Cantidad Neta / Net Amount]]+Expenses44[[#This Row],[HST]]</f>
        <v>0</v>
      </c>
      <c r="F57" s="41"/>
      <c r="G57" s="41"/>
      <c r="H57" s="42"/>
    </row>
    <row r="58" spans="2:8" ht="19.899999999999999" customHeight="1" x14ac:dyDescent="0.25">
      <c r="B58" s="39"/>
      <c r="C58" s="40"/>
      <c r="D58" s="40"/>
      <c r="E58" s="46">
        <f>Expenses44[[#This Row],[Cantidad Neta / Net Amount]]+Expenses44[[#This Row],[HST]]</f>
        <v>0</v>
      </c>
      <c r="F58" s="41"/>
      <c r="G58" s="41"/>
      <c r="H58" s="42"/>
    </row>
    <row r="59" spans="2:8" ht="19.899999999999999" customHeight="1" x14ac:dyDescent="0.25">
      <c r="B59" s="11"/>
      <c r="C59" s="12"/>
      <c r="D59" s="12"/>
      <c r="E59" s="12"/>
      <c r="F59" s="13"/>
      <c r="G59" s="14"/>
    </row>
    <row r="60" spans="2:8" ht="19.899999999999999" customHeight="1" x14ac:dyDescent="0.25">
      <c r="B60" s="11"/>
      <c r="C60" s="12"/>
      <c r="D60" s="12"/>
      <c r="E60" s="12"/>
      <c r="F60" s="13"/>
      <c r="G60" s="14"/>
    </row>
    <row r="61" spans="2:8" ht="19.899999999999999" customHeight="1" x14ac:dyDescent="0.25">
      <c r="B61" s="11"/>
      <c r="C61" s="12"/>
      <c r="D61" s="12"/>
      <c r="E61" s="12"/>
      <c r="F61" s="13"/>
      <c r="G61" s="14"/>
    </row>
    <row r="62" spans="2:8" ht="19.899999999999999" customHeight="1" x14ac:dyDescent="0.25">
      <c r="B62" s="11"/>
      <c r="C62" s="12"/>
      <c r="D62" s="12"/>
      <c r="E62" s="12"/>
      <c r="F62" s="13"/>
      <c r="G62" s="14"/>
    </row>
    <row r="63" spans="2:8" ht="19.899999999999999" customHeight="1" x14ac:dyDescent="0.25">
      <c r="B63" s="11"/>
      <c r="C63" s="12"/>
      <c r="D63" s="12"/>
      <c r="E63" s="12"/>
      <c r="F63" s="13"/>
      <c r="G63" s="14"/>
    </row>
    <row r="64" spans="2:8" ht="19.899999999999999" customHeight="1" x14ac:dyDescent="0.25">
      <c r="B64" s="11"/>
      <c r="C64" s="12"/>
      <c r="D64" s="12"/>
      <c r="E64" s="12"/>
      <c r="F64" s="13"/>
      <c r="G64" s="14"/>
    </row>
    <row r="65" spans="2:7" ht="19.899999999999999" customHeight="1" x14ac:dyDescent="0.25">
      <c r="B65" s="11"/>
      <c r="C65" s="12"/>
      <c r="D65" s="12"/>
      <c r="E65" s="12"/>
      <c r="F65" s="13"/>
      <c r="G65" s="14"/>
    </row>
    <row r="66" spans="2:7" ht="19.899999999999999" customHeight="1" x14ac:dyDescent="0.25">
      <c r="B66" s="11"/>
      <c r="C66" s="12"/>
      <c r="D66" s="12"/>
      <c r="E66" s="12"/>
      <c r="F66" s="13"/>
      <c r="G66" s="14"/>
    </row>
    <row r="67" spans="2:7" ht="19.899999999999999" customHeight="1" x14ac:dyDescent="0.25">
      <c r="B67" s="11"/>
      <c r="C67" s="12"/>
      <c r="D67" s="12"/>
      <c r="E67" s="12"/>
      <c r="F67" s="13"/>
      <c r="G67" s="14"/>
    </row>
    <row r="68" spans="2:7" ht="19.899999999999999" customHeight="1" x14ac:dyDescent="0.25">
      <c r="B68" s="11"/>
      <c r="C68" s="12"/>
      <c r="D68" s="12"/>
      <c r="E68" s="12"/>
      <c r="F68" s="13"/>
      <c r="G68" s="14"/>
    </row>
    <row r="69" spans="2:7" ht="19.899999999999999" customHeight="1" x14ac:dyDescent="0.25">
      <c r="B69" s="11"/>
      <c r="C69" s="12"/>
      <c r="D69" s="12"/>
      <c r="E69" s="12"/>
      <c r="F69" s="13"/>
      <c r="G69" s="14"/>
    </row>
    <row r="70" spans="2:7" ht="19.899999999999999" customHeight="1" x14ac:dyDescent="0.25">
      <c r="B70" s="11"/>
      <c r="C70" s="12"/>
      <c r="D70" s="12"/>
      <c r="E70" s="12"/>
      <c r="F70" s="13"/>
      <c r="G70" s="14"/>
    </row>
    <row r="71" spans="2:7" ht="19.899999999999999" customHeight="1" x14ac:dyDescent="0.25">
      <c r="B71" s="11"/>
      <c r="C71" s="12"/>
      <c r="D71" s="12"/>
      <c r="E71" s="12"/>
      <c r="F71" s="13"/>
      <c r="G71" s="14"/>
    </row>
    <row r="72" spans="2:7" ht="19.899999999999999" customHeight="1" x14ac:dyDescent="0.25">
      <c r="B72" s="11"/>
      <c r="C72" s="12"/>
      <c r="D72" s="12"/>
      <c r="E72" s="12"/>
      <c r="F72" s="13"/>
      <c r="G72" s="14"/>
    </row>
    <row r="73" spans="2:7" ht="19.899999999999999" customHeight="1" x14ac:dyDescent="0.25">
      <c r="B73" s="11"/>
      <c r="C73" s="12"/>
      <c r="D73" s="12"/>
      <c r="E73" s="12"/>
      <c r="F73" s="13"/>
      <c r="G73" s="14"/>
    </row>
    <row r="74" spans="2:7" ht="19.899999999999999" customHeight="1" x14ac:dyDescent="0.25">
      <c r="B74" s="11"/>
      <c r="C74" s="12"/>
      <c r="D74" s="12"/>
      <c r="E74" s="12"/>
      <c r="F74" s="13"/>
      <c r="G74" s="14"/>
    </row>
    <row r="75" spans="2:7" ht="19.899999999999999" customHeight="1" x14ac:dyDescent="0.25">
      <c r="B75" s="11"/>
      <c r="C75" s="12"/>
      <c r="D75" s="12"/>
      <c r="E75" s="12"/>
      <c r="F75" s="13"/>
      <c r="G75" s="14"/>
    </row>
    <row r="76" spans="2:7" ht="19.899999999999999" customHeight="1" x14ac:dyDescent="0.25">
      <c r="B76" s="11"/>
      <c r="C76" s="12"/>
      <c r="D76" s="12"/>
      <c r="E76" s="12"/>
      <c r="F76" s="13"/>
      <c r="G76" s="14"/>
    </row>
    <row r="77" spans="2:7" ht="19.899999999999999" customHeight="1" x14ac:dyDescent="0.25">
      <c r="B77" s="11"/>
      <c r="C77" s="12"/>
      <c r="D77" s="12"/>
      <c r="E77" s="12"/>
      <c r="F77" s="13"/>
      <c r="G77" s="14"/>
    </row>
    <row r="78" spans="2:7" ht="19.899999999999999" customHeight="1" x14ac:dyDescent="0.25">
      <c r="B78" s="11"/>
      <c r="C78" s="12"/>
      <c r="D78" s="12"/>
      <c r="E78" s="12"/>
      <c r="F78" s="13"/>
      <c r="G78" s="14"/>
    </row>
    <row r="79" spans="2:7" ht="19.899999999999999" customHeight="1" x14ac:dyDescent="0.25">
      <c r="B79" s="11"/>
      <c r="C79" s="12"/>
      <c r="D79" s="12"/>
      <c r="E79" s="12"/>
      <c r="F79" s="13"/>
      <c r="G79" s="14"/>
    </row>
    <row r="80" spans="2:7" ht="19.899999999999999" customHeight="1" x14ac:dyDescent="0.25">
      <c r="B80" s="11"/>
      <c r="C80" s="12"/>
      <c r="D80" s="12"/>
      <c r="E80" s="12"/>
      <c r="F80" s="13"/>
      <c r="G80" s="14"/>
    </row>
    <row r="81" spans="2:7" ht="19.899999999999999" customHeight="1" x14ac:dyDescent="0.25">
      <c r="B81" s="11"/>
      <c r="C81" s="12"/>
      <c r="D81" s="12"/>
      <c r="E81" s="12"/>
      <c r="F81" s="13"/>
      <c r="G81" s="14"/>
    </row>
    <row r="82" spans="2:7" ht="19.899999999999999" customHeight="1" x14ac:dyDescent="0.25">
      <c r="B82" s="11"/>
      <c r="C82" s="12"/>
      <c r="D82" s="12"/>
      <c r="E82" s="12"/>
      <c r="F82" s="13"/>
      <c r="G82" s="14"/>
    </row>
    <row r="83" spans="2:7" ht="19.899999999999999" customHeight="1" x14ac:dyDescent="0.25">
      <c r="B83" s="11"/>
      <c r="C83" s="12"/>
      <c r="D83" s="12"/>
      <c r="E83" s="12"/>
      <c r="F83" s="13"/>
      <c r="G83" s="14"/>
    </row>
    <row r="84" spans="2:7" ht="19.899999999999999" customHeight="1" x14ac:dyDescent="0.25">
      <c r="B84" s="11"/>
      <c r="C84" s="12"/>
      <c r="D84" s="12"/>
      <c r="E84" s="12"/>
      <c r="F84" s="13"/>
      <c r="G84" s="14"/>
    </row>
    <row r="85" spans="2:7" ht="19.899999999999999" customHeight="1" x14ac:dyDescent="0.25">
      <c r="B85" s="11"/>
      <c r="C85" s="12"/>
      <c r="D85" s="12"/>
      <c r="E85" s="12"/>
      <c r="F85" s="13"/>
      <c r="G85" s="14"/>
    </row>
    <row r="86" spans="2:7" ht="19.899999999999999" customHeight="1" x14ac:dyDescent="0.25">
      <c r="B86" s="11"/>
      <c r="C86" s="12"/>
      <c r="D86" s="12"/>
      <c r="E86" s="12"/>
      <c r="F86" s="13"/>
      <c r="G86" s="14"/>
    </row>
    <row r="87" spans="2:7" ht="19.899999999999999" customHeight="1" x14ac:dyDescent="0.25">
      <c r="B87" s="15"/>
      <c r="C87" s="15"/>
      <c r="D87" s="15"/>
      <c r="E87" s="15"/>
      <c r="F87" s="15"/>
      <c r="G87" s="15"/>
    </row>
    <row r="88" spans="2:7" ht="19.899999999999999" customHeight="1" x14ac:dyDescent="0.25">
      <c r="B88" s="16"/>
      <c r="C88" s="16"/>
      <c r="D88" s="16"/>
      <c r="E88" s="16"/>
      <c r="F88" s="16"/>
      <c r="G88" s="16"/>
    </row>
    <row r="89" spans="2:7" ht="19.899999999999999" customHeight="1" x14ac:dyDescent="0.25">
      <c r="B89" s="16"/>
      <c r="C89" s="16"/>
      <c r="D89" s="16"/>
      <c r="E89" s="16"/>
      <c r="F89" s="16"/>
      <c r="G89" s="16"/>
    </row>
    <row r="90" spans="2:7" ht="19.899999999999999" customHeight="1" x14ac:dyDescent="0.25">
      <c r="B90" s="16"/>
      <c r="C90" s="16"/>
      <c r="D90" s="16"/>
      <c r="E90" s="16"/>
      <c r="F90" s="16"/>
      <c r="G90" s="16"/>
    </row>
    <row r="91" spans="2:7" ht="19.899999999999999" customHeight="1" x14ac:dyDescent="0.25">
      <c r="B91" s="16"/>
      <c r="C91" s="16"/>
      <c r="D91" s="16"/>
      <c r="E91" s="16"/>
      <c r="F91" s="16"/>
      <c r="G91" s="16"/>
    </row>
    <row r="92" spans="2:7" ht="19.899999999999999" customHeight="1" x14ac:dyDescent="0.25">
      <c r="B92" s="16"/>
      <c r="C92" s="16"/>
      <c r="D92" s="16"/>
      <c r="E92" s="16"/>
      <c r="F92" s="16"/>
      <c r="G92" s="16"/>
    </row>
    <row r="93" spans="2:7" ht="19.899999999999999" customHeight="1" x14ac:dyDescent="0.25">
      <c r="B93" s="16"/>
      <c r="C93" s="16"/>
      <c r="D93" s="16"/>
      <c r="E93" s="16"/>
      <c r="F93" s="16"/>
      <c r="G93" s="16"/>
    </row>
    <row r="94" spans="2:7" ht="19.899999999999999" customHeight="1" x14ac:dyDescent="0.25">
      <c r="B94" s="16"/>
      <c r="C94" s="16"/>
      <c r="D94" s="16"/>
      <c r="E94" s="16"/>
      <c r="F94" s="16"/>
      <c r="G94" s="16"/>
    </row>
    <row r="95" spans="2:7" ht="19.899999999999999" customHeight="1" x14ac:dyDescent="0.25">
      <c r="B95" s="16"/>
      <c r="C95" s="16"/>
      <c r="D95" s="16"/>
      <c r="E95" s="16"/>
      <c r="F95" s="16"/>
      <c r="G95" s="16"/>
    </row>
    <row r="96" spans="2:7" ht="19.899999999999999" customHeight="1" x14ac:dyDescent="0.25">
      <c r="B96" s="16"/>
      <c r="C96" s="16"/>
      <c r="D96" s="16"/>
      <c r="E96" s="16"/>
      <c r="F96" s="16"/>
      <c r="G96" s="16"/>
    </row>
    <row r="97" spans="2:7" ht="19.899999999999999" customHeight="1" x14ac:dyDescent="0.25">
      <c r="B97" s="16"/>
      <c r="C97" s="16"/>
      <c r="D97" s="16"/>
      <c r="E97" s="16"/>
      <c r="F97" s="16"/>
      <c r="G97" s="16"/>
    </row>
    <row r="98" spans="2:7" ht="19.899999999999999" customHeight="1" x14ac:dyDescent="0.25">
      <c r="B98" s="16"/>
      <c r="C98" s="16"/>
      <c r="D98" s="16"/>
      <c r="E98" s="16"/>
      <c r="F98" s="16"/>
      <c r="G98" s="16"/>
    </row>
    <row r="99" spans="2:7" ht="19.899999999999999" customHeight="1" x14ac:dyDescent="0.25">
      <c r="B99" s="16"/>
      <c r="C99" s="16"/>
      <c r="D99" s="16"/>
      <c r="E99" s="16"/>
      <c r="F99" s="16"/>
      <c r="G99" s="16"/>
    </row>
    <row r="100" spans="2:7" ht="19.899999999999999" customHeight="1" x14ac:dyDescent="0.25">
      <c r="B100" s="16"/>
      <c r="C100" s="16"/>
      <c r="D100" s="16"/>
      <c r="E100" s="16"/>
      <c r="F100" s="16"/>
      <c r="G100" s="16"/>
    </row>
    <row r="101" spans="2:7" ht="19.899999999999999" customHeight="1" x14ac:dyDescent="0.25">
      <c r="B101" s="16"/>
      <c r="C101" s="16"/>
      <c r="D101" s="16"/>
      <c r="E101" s="16"/>
      <c r="F101" s="16"/>
      <c r="G101" s="16"/>
    </row>
    <row r="102" spans="2:7" ht="19.899999999999999" customHeight="1" x14ac:dyDescent="0.25">
      <c r="B102" s="16"/>
      <c r="C102" s="16"/>
      <c r="D102" s="16"/>
      <c r="E102" s="16"/>
      <c r="F102" s="16"/>
      <c r="G102" s="16"/>
    </row>
    <row r="103" spans="2:7" ht="19.899999999999999" customHeight="1" x14ac:dyDescent="0.25">
      <c r="B103" s="16"/>
      <c r="C103" s="16"/>
      <c r="D103" s="16"/>
      <c r="E103" s="16"/>
      <c r="F103" s="16"/>
      <c r="G103" s="16"/>
    </row>
    <row r="104" spans="2:7" ht="19.899999999999999" customHeight="1" x14ac:dyDescent="0.25">
      <c r="B104" s="16"/>
      <c r="C104" s="16"/>
      <c r="D104" s="16"/>
      <c r="E104" s="16"/>
      <c r="F104" s="16"/>
      <c r="G104" s="16"/>
    </row>
    <row r="105" spans="2:7" ht="19.899999999999999" customHeight="1" x14ac:dyDescent="0.25">
      <c r="B105" s="16"/>
      <c r="C105" s="16"/>
      <c r="D105" s="16"/>
      <c r="E105" s="16"/>
      <c r="F105" s="16"/>
      <c r="G105" s="16"/>
    </row>
    <row r="106" spans="2:7" ht="19.899999999999999" customHeight="1" x14ac:dyDescent="0.25">
      <c r="B106" s="16"/>
      <c r="C106" s="16"/>
      <c r="D106" s="16"/>
      <c r="E106" s="16"/>
      <c r="F106" s="16"/>
      <c r="G106" s="16"/>
    </row>
    <row r="107" spans="2:7" ht="19.899999999999999" customHeight="1" x14ac:dyDescent="0.25">
      <c r="B107" s="16"/>
      <c r="C107" s="16"/>
      <c r="D107" s="16"/>
      <c r="E107" s="16"/>
      <c r="F107" s="16"/>
      <c r="G107" s="16"/>
    </row>
    <row r="108" spans="2:7" ht="19.899999999999999" customHeight="1" x14ac:dyDescent="0.25">
      <c r="B108" s="16"/>
      <c r="C108" s="16"/>
      <c r="D108" s="16"/>
      <c r="E108" s="16"/>
      <c r="F108" s="16"/>
      <c r="G108" s="16"/>
    </row>
    <row r="109" spans="2:7" ht="19.899999999999999" customHeight="1" x14ac:dyDescent="0.25">
      <c r="B109" s="16"/>
      <c r="C109" s="16"/>
      <c r="D109" s="16"/>
      <c r="E109" s="16"/>
      <c r="F109" s="16"/>
      <c r="G109" s="16"/>
    </row>
    <row r="110" spans="2:7" ht="19.899999999999999" customHeight="1" x14ac:dyDescent="0.25">
      <c r="B110" s="16"/>
      <c r="C110" s="16"/>
      <c r="D110" s="16"/>
      <c r="E110" s="16"/>
      <c r="F110" s="16"/>
      <c r="G110" s="16"/>
    </row>
    <row r="111" spans="2:7" ht="19.899999999999999" customHeight="1" x14ac:dyDescent="0.25">
      <c r="B111" s="16"/>
      <c r="C111" s="16"/>
      <c r="D111" s="16"/>
      <c r="E111" s="16"/>
      <c r="F111" s="16"/>
      <c r="G111" s="16"/>
    </row>
    <row r="112" spans="2:7" ht="19.899999999999999" customHeight="1" x14ac:dyDescent="0.25">
      <c r="B112" s="16"/>
      <c r="C112" s="16"/>
      <c r="D112" s="16"/>
      <c r="E112" s="16"/>
      <c r="F112" s="16"/>
      <c r="G112" s="16"/>
    </row>
    <row r="113" spans="2:7" ht="19.899999999999999" customHeight="1" x14ac:dyDescent="0.25">
      <c r="B113" s="16"/>
      <c r="C113" s="16"/>
      <c r="D113" s="16"/>
      <c r="E113" s="16"/>
      <c r="F113" s="16"/>
      <c r="G113" s="16"/>
    </row>
    <row r="114" spans="2:7" ht="19.899999999999999" customHeight="1" x14ac:dyDescent="0.25">
      <c r="B114" s="16"/>
      <c r="C114" s="16"/>
      <c r="D114" s="16"/>
      <c r="E114" s="16"/>
      <c r="F114" s="16"/>
      <c r="G114" s="16"/>
    </row>
    <row r="115" spans="2:7" ht="19.899999999999999" customHeight="1" x14ac:dyDescent="0.25">
      <c r="B115" s="16"/>
      <c r="C115" s="16"/>
      <c r="D115" s="16"/>
      <c r="E115" s="16"/>
      <c r="F115" s="16"/>
      <c r="G115" s="16"/>
    </row>
    <row r="116" spans="2:7" ht="19.899999999999999" customHeight="1" x14ac:dyDescent="0.25">
      <c r="B116" s="16"/>
      <c r="C116" s="16"/>
      <c r="D116" s="16"/>
      <c r="E116" s="16"/>
      <c r="F116" s="16"/>
      <c r="G116" s="16"/>
    </row>
    <row r="117" spans="2:7" ht="19.899999999999999" customHeight="1" x14ac:dyDescent="0.25">
      <c r="B117" s="16"/>
      <c r="C117" s="16"/>
      <c r="D117" s="16"/>
      <c r="E117" s="16"/>
      <c r="F117" s="16"/>
      <c r="G117" s="16"/>
    </row>
    <row r="118" spans="2:7" ht="19.899999999999999" customHeight="1" x14ac:dyDescent="0.25">
      <c r="B118" s="16"/>
      <c r="C118" s="16"/>
      <c r="D118" s="16"/>
      <c r="E118" s="16"/>
      <c r="F118" s="16"/>
      <c r="G118" s="16"/>
    </row>
    <row r="119" spans="2:7" ht="19.899999999999999" customHeight="1" x14ac:dyDescent="0.25">
      <c r="B119" s="16"/>
      <c r="C119" s="16"/>
      <c r="D119" s="16"/>
      <c r="E119" s="16"/>
      <c r="F119" s="16"/>
      <c r="G119" s="16"/>
    </row>
    <row r="120" spans="2:7" ht="19.899999999999999" customHeight="1" x14ac:dyDescent="0.25">
      <c r="B120" s="16"/>
      <c r="C120" s="16"/>
      <c r="D120" s="16"/>
      <c r="E120" s="16"/>
      <c r="F120" s="16"/>
      <c r="G120" s="16"/>
    </row>
    <row r="121" spans="2:7" ht="19.899999999999999" customHeight="1" x14ac:dyDescent="0.25">
      <c r="B121" s="16"/>
      <c r="C121" s="16"/>
      <c r="D121" s="16"/>
      <c r="E121" s="16"/>
      <c r="F121" s="16"/>
      <c r="G121" s="16"/>
    </row>
    <row r="122" spans="2:7" ht="19.899999999999999" customHeight="1" x14ac:dyDescent="0.25">
      <c r="B122" s="16"/>
      <c r="C122" s="16"/>
      <c r="D122" s="16"/>
      <c r="E122" s="16"/>
      <c r="F122" s="16"/>
      <c r="G122" s="16"/>
    </row>
    <row r="123" spans="2:7" ht="19.899999999999999" customHeight="1" x14ac:dyDescent="0.25">
      <c r="B123" s="16"/>
      <c r="C123" s="16"/>
      <c r="D123" s="16"/>
      <c r="E123" s="16"/>
      <c r="F123" s="16"/>
      <c r="G123" s="16"/>
    </row>
    <row r="124" spans="2:7" ht="19.899999999999999" customHeight="1" x14ac:dyDescent="0.25">
      <c r="B124" s="16"/>
      <c r="C124" s="16"/>
      <c r="D124" s="16"/>
      <c r="E124" s="16"/>
      <c r="F124" s="16"/>
      <c r="G124" s="16"/>
    </row>
    <row r="125" spans="2:7" ht="19.899999999999999" customHeight="1" x14ac:dyDescent="0.25">
      <c r="B125" s="16"/>
      <c r="C125" s="16"/>
      <c r="D125" s="16"/>
      <c r="E125" s="16"/>
      <c r="F125" s="16"/>
      <c r="G125" s="16"/>
    </row>
    <row r="126" spans="2:7" ht="19.899999999999999" customHeight="1" x14ac:dyDescent="0.25">
      <c r="B126" s="16"/>
      <c r="C126" s="16"/>
      <c r="D126" s="16"/>
      <c r="E126" s="16"/>
      <c r="F126" s="16"/>
      <c r="G126" s="16"/>
    </row>
    <row r="127" spans="2:7" ht="19.899999999999999" customHeight="1" x14ac:dyDescent="0.25">
      <c r="B127" s="16"/>
      <c r="C127" s="16"/>
      <c r="D127" s="16"/>
      <c r="E127" s="16"/>
      <c r="F127" s="16"/>
      <c r="G127" s="16"/>
    </row>
    <row r="128" spans="2:7" ht="19.899999999999999" customHeight="1" x14ac:dyDescent="0.25">
      <c r="B128" s="16"/>
      <c r="C128" s="16"/>
      <c r="D128" s="16"/>
      <c r="E128" s="16"/>
      <c r="F128" s="16"/>
      <c r="G128" s="16"/>
    </row>
    <row r="129" spans="2:7" ht="19.899999999999999" customHeight="1" x14ac:dyDescent="0.25">
      <c r="B129" s="16"/>
      <c r="C129" s="16"/>
      <c r="D129" s="16"/>
      <c r="E129" s="16"/>
      <c r="F129" s="16"/>
      <c r="G129" s="16"/>
    </row>
    <row r="130" spans="2:7" ht="19.899999999999999" customHeight="1" x14ac:dyDescent="0.25">
      <c r="B130" s="16"/>
      <c r="C130" s="16"/>
      <c r="D130" s="16"/>
      <c r="E130" s="16"/>
      <c r="F130" s="16"/>
      <c r="G130" s="16"/>
    </row>
    <row r="131" spans="2:7" ht="19.899999999999999" customHeight="1" x14ac:dyDescent="0.25">
      <c r="B131" s="16"/>
      <c r="C131" s="16"/>
      <c r="D131" s="16"/>
      <c r="E131" s="16"/>
      <c r="F131" s="16"/>
      <c r="G131" s="16"/>
    </row>
    <row r="132" spans="2:7" ht="19.899999999999999" customHeight="1" x14ac:dyDescent="0.25">
      <c r="B132" s="16"/>
      <c r="C132" s="16"/>
      <c r="D132" s="16"/>
      <c r="E132" s="16"/>
      <c r="F132" s="16"/>
      <c r="G132" s="16"/>
    </row>
    <row r="133" spans="2:7" ht="19.899999999999999" customHeight="1" x14ac:dyDescent="0.25">
      <c r="B133" s="16"/>
      <c r="C133" s="16"/>
      <c r="D133" s="16"/>
      <c r="E133" s="16"/>
      <c r="F133" s="16"/>
      <c r="G133" s="16"/>
    </row>
    <row r="134" spans="2:7" ht="19.899999999999999" customHeight="1" x14ac:dyDescent="0.25">
      <c r="B134" s="16"/>
      <c r="C134" s="16"/>
      <c r="D134" s="16"/>
      <c r="E134" s="16"/>
      <c r="F134" s="16"/>
      <c r="G134" s="16"/>
    </row>
    <row r="135" spans="2:7" ht="19.899999999999999" customHeight="1" x14ac:dyDescent="0.25">
      <c r="B135" s="16"/>
      <c r="C135" s="16"/>
      <c r="D135" s="16"/>
      <c r="E135" s="16"/>
      <c r="F135" s="16"/>
      <c r="G135" s="16"/>
    </row>
    <row r="136" spans="2:7" ht="19.899999999999999" customHeight="1" x14ac:dyDescent="0.25">
      <c r="B136" s="16"/>
      <c r="C136" s="16"/>
      <c r="D136" s="16"/>
      <c r="E136" s="16"/>
      <c r="F136" s="16"/>
      <c r="G136" s="16"/>
    </row>
    <row r="137" spans="2:7" ht="19.899999999999999" customHeight="1" x14ac:dyDescent="0.25">
      <c r="B137" s="16"/>
      <c r="C137" s="16"/>
      <c r="D137" s="16"/>
      <c r="E137" s="16"/>
      <c r="F137" s="16"/>
      <c r="G137" s="16"/>
    </row>
    <row r="138" spans="2:7" ht="19.899999999999999" customHeight="1" x14ac:dyDescent="0.25">
      <c r="B138" s="16"/>
      <c r="C138" s="16"/>
      <c r="D138" s="16"/>
      <c r="E138" s="16"/>
      <c r="F138" s="16"/>
      <c r="G138" s="16"/>
    </row>
    <row r="139" spans="2:7" ht="19.899999999999999" customHeight="1" x14ac:dyDescent="0.25">
      <c r="B139" s="16"/>
      <c r="C139" s="16"/>
      <c r="D139" s="16"/>
      <c r="E139" s="16"/>
      <c r="F139" s="16"/>
      <c r="G139" s="16"/>
    </row>
    <row r="140" spans="2:7" ht="19.899999999999999" customHeight="1" x14ac:dyDescent="0.25">
      <c r="B140" s="16"/>
      <c r="C140" s="16"/>
      <c r="D140" s="16"/>
      <c r="E140" s="16"/>
      <c r="F140" s="16"/>
      <c r="G140" s="16"/>
    </row>
    <row r="141" spans="2:7" ht="19.899999999999999" customHeight="1" x14ac:dyDescent="0.25">
      <c r="B141" s="16"/>
      <c r="C141" s="16"/>
      <c r="D141" s="16"/>
      <c r="E141" s="16"/>
      <c r="F141" s="16"/>
      <c r="G141" s="16"/>
    </row>
    <row r="142" spans="2:7" ht="19.899999999999999" customHeight="1" x14ac:dyDescent="0.25">
      <c r="B142" s="16"/>
      <c r="C142" s="16"/>
      <c r="D142" s="16"/>
      <c r="E142" s="16"/>
      <c r="F142" s="16"/>
      <c r="G142" s="16"/>
    </row>
    <row r="143" spans="2:7" ht="19.899999999999999" customHeight="1" x14ac:dyDescent="0.25">
      <c r="B143" s="16"/>
      <c r="C143" s="16"/>
      <c r="D143" s="16"/>
      <c r="E143" s="16"/>
      <c r="F143" s="16"/>
      <c r="G143" s="16"/>
    </row>
    <row r="144" spans="2:7" ht="19.899999999999999" customHeight="1" x14ac:dyDescent="0.25">
      <c r="B144" s="16"/>
      <c r="C144" s="16"/>
      <c r="D144" s="16"/>
      <c r="E144" s="16"/>
      <c r="F144" s="16"/>
      <c r="G144" s="16"/>
    </row>
    <row r="145" spans="2:7" ht="19.899999999999999" customHeight="1" x14ac:dyDescent="0.25">
      <c r="B145" s="16"/>
      <c r="C145" s="16"/>
      <c r="D145" s="16"/>
      <c r="E145" s="16"/>
      <c r="F145" s="16"/>
      <c r="G145" s="16"/>
    </row>
    <row r="146" spans="2:7" ht="19.899999999999999" customHeight="1" x14ac:dyDescent="0.25">
      <c r="B146" s="16"/>
      <c r="C146" s="16"/>
      <c r="D146" s="16"/>
      <c r="E146" s="16"/>
      <c r="F146" s="16"/>
      <c r="G146" s="16"/>
    </row>
    <row r="147" spans="2:7" ht="19.899999999999999" customHeight="1" x14ac:dyDescent="0.25">
      <c r="B147" s="16"/>
      <c r="C147" s="16"/>
      <c r="D147" s="16"/>
      <c r="E147" s="16"/>
      <c r="F147" s="16"/>
      <c r="G147" s="16"/>
    </row>
    <row r="148" spans="2:7" ht="19.899999999999999" customHeight="1" x14ac:dyDescent="0.25">
      <c r="B148" s="16"/>
      <c r="C148" s="16"/>
      <c r="D148" s="16"/>
      <c r="E148" s="16"/>
      <c r="F148" s="16"/>
      <c r="G148" s="16"/>
    </row>
    <row r="149" spans="2:7" ht="19.899999999999999" customHeight="1" x14ac:dyDescent="0.25">
      <c r="B149" s="16"/>
      <c r="C149" s="16"/>
      <c r="D149" s="16"/>
      <c r="E149" s="16"/>
      <c r="F149" s="16"/>
      <c r="G149" s="16"/>
    </row>
    <row r="150" spans="2:7" ht="19.899999999999999" customHeight="1" x14ac:dyDescent="0.25">
      <c r="B150" s="16"/>
      <c r="C150" s="16"/>
      <c r="D150" s="16"/>
      <c r="E150" s="16"/>
      <c r="F150" s="16"/>
      <c r="G150" s="16"/>
    </row>
    <row r="151" spans="2:7" ht="19.899999999999999" customHeight="1" x14ac:dyDescent="0.25">
      <c r="B151" s="16"/>
      <c r="C151" s="16"/>
      <c r="D151" s="16"/>
      <c r="E151" s="16"/>
      <c r="F151" s="16"/>
      <c r="G151" s="16"/>
    </row>
    <row r="152" spans="2:7" ht="19.899999999999999" customHeight="1" x14ac:dyDescent="0.25">
      <c r="B152" s="16"/>
      <c r="C152" s="16"/>
      <c r="D152" s="16"/>
      <c r="E152" s="16"/>
      <c r="F152" s="16"/>
      <c r="G152" s="16"/>
    </row>
    <row r="153" spans="2:7" ht="19.899999999999999" customHeight="1" x14ac:dyDescent="0.25">
      <c r="B153" s="16"/>
      <c r="C153" s="16"/>
      <c r="D153" s="16"/>
      <c r="E153" s="16"/>
      <c r="F153" s="16"/>
      <c r="G153" s="16"/>
    </row>
    <row r="154" spans="2:7" ht="19.899999999999999" customHeight="1" x14ac:dyDescent="0.25">
      <c r="B154" s="16"/>
      <c r="C154" s="16"/>
      <c r="D154" s="16"/>
      <c r="E154" s="16"/>
      <c r="F154" s="16"/>
      <c r="G154" s="16"/>
    </row>
    <row r="155" spans="2:7" ht="19.899999999999999" customHeight="1" x14ac:dyDescent="0.25">
      <c r="B155" s="16"/>
      <c r="C155" s="16"/>
      <c r="D155" s="16"/>
      <c r="E155" s="16"/>
      <c r="F155" s="16"/>
      <c r="G155" s="16"/>
    </row>
    <row r="156" spans="2:7" ht="19.899999999999999" customHeight="1" x14ac:dyDescent="0.25">
      <c r="B156" s="16"/>
      <c r="C156" s="16"/>
      <c r="D156" s="16"/>
      <c r="E156" s="16"/>
      <c r="F156" s="16"/>
      <c r="G156" s="16"/>
    </row>
    <row r="157" spans="2:7" ht="19.899999999999999" customHeight="1" x14ac:dyDescent="0.25">
      <c r="B157" s="16"/>
      <c r="C157" s="16"/>
      <c r="D157" s="16"/>
      <c r="E157" s="16"/>
      <c r="F157" s="16"/>
      <c r="G157" s="16"/>
    </row>
    <row r="158" spans="2:7" ht="19.899999999999999" customHeight="1" x14ac:dyDescent="0.25">
      <c r="B158" s="16"/>
      <c r="C158" s="16"/>
      <c r="D158" s="16"/>
      <c r="E158" s="16"/>
      <c r="F158" s="16"/>
      <c r="G158" s="16"/>
    </row>
    <row r="159" spans="2:7" ht="19.899999999999999" customHeight="1" x14ac:dyDescent="0.25">
      <c r="B159" s="16"/>
      <c r="C159" s="16"/>
      <c r="D159" s="16"/>
      <c r="E159" s="16"/>
      <c r="F159" s="16"/>
      <c r="G159" s="16"/>
    </row>
    <row r="160" spans="2:7" ht="19.899999999999999" customHeight="1" x14ac:dyDescent="0.25">
      <c r="B160" s="16"/>
      <c r="C160" s="16"/>
      <c r="D160" s="16"/>
      <c r="E160" s="16"/>
      <c r="F160" s="16"/>
      <c r="G160" s="16"/>
    </row>
    <row r="161" spans="2:7" ht="19.899999999999999" customHeight="1" x14ac:dyDescent="0.25">
      <c r="B161" s="16"/>
      <c r="C161" s="16"/>
      <c r="D161" s="16"/>
      <c r="E161" s="16"/>
      <c r="F161" s="16"/>
      <c r="G161" s="16"/>
    </row>
    <row r="162" spans="2:7" ht="19.899999999999999" customHeight="1" x14ac:dyDescent="0.25">
      <c r="B162" s="16"/>
      <c r="C162" s="16"/>
      <c r="D162" s="16"/>
      <c r="E162" s="16"/>
      <c r="F162" s="16"/>
      <c r="G162" s="16"/>
    </row>
    <row r="163" spans="2:7" ht="19.899999999999999" customHeight="1" x14ac:dyDescent="0.25">
      <c r="B163" s="16"/>
      <c r="C163" s="16"/>
      <c r="D163" s="16"/>
      <c r="E163" s="16"/>
      <c r="F163" s="16"/>
      <c r="G163" s="16"/>
    </row>
    <row r="164" spans="2:7" ht="19.899999999999999" customHeight="1" x14ac:dyDescent="0.25">
      <c r="B164" s="16"/>
      <c r="C164" s="16"/>
      <c r="D164" s="16"/>
      <c r="E164" s="16"/>
      <c r="F164" s="16"/>
      <c r="G164" s="16"/>
    </row>
    <row r="165" spans="2:7" ht="19.899999999999999" customHeight="1" x14ac:dyDescent="0.25">
      <c r="B165" s="16"/>
      <c r="C165" s="16"/>
      <c r="D165" s="16"/>
      <c r="E165" s="16"/>
      <c r="F165" s="16"/>
      <c r="G165" s="16"/>
    </row>
    <row r="166" spans="2:7" ht="19.899999999999999" customHeight="1" x14ac:dyDescent="0.25">
      <c r="B166" s="16"/>
      <c r="C166" s="16"/>
      <c r="D166" s="16"/>
      <c r="E166" s="16"/>
      <c r="F166" s="16"/>
      <c r="G166" s="16"/>
    </row>
    <row r="167" spans="2:7" ht="19.899999999999999" customHeight="1" x14ac:dyDescent="0.25">
      <c r="B167" s="16"/>
      <c r="C167" s="16"/>
      <c r="D167" s="16"/>
      <c r="E167" s="16"/>
      <c r="F167" s="16"/>
      <c r="G167" s="16"/>
    </row>
    <row r="168" spans="2:7" ht="19.899999999999999" customHeight="1" x14ac:dyDescent="0.25">
      <c r="B168" s="16"/>
      <c r="C168" s="16"/>
      <c r="D168" s="16"/>
      <c r="E168" s="16"/>
      <c r="F168" s="16"/>
      <c r="G168" s="16"/>
    </row>
    <row r="169" spans="2:7" ht="19.899999999999999" customHeight="1" x14ac:dyDescent="0.25">
      <c r="B169" s="16"/>
      <c r="C169" s="16"/>
      <c r="D169" s="16"/>
      <c r="E169" s="16"/>
      <c r="F169" s="16"/>
      <c r="G169" s="16"/>
    </row>
    <row r="170" spans="2:7" ht="19.899999999999999" customHeight="1" x14ac:dyDescent="0.25">
      <c r="B170" s="16"/>
      <c r="C170" s="16"/>
      <c r="D170" s="16"/>
      <c r="E170" s="16"/>
      <c r="F170" s="16"/>
      <c r="G170" s="16"/>
    </row>
    <row r="171" spans="2:7" ht="19.899999999999999" customHeight="1" x14ac:dyDescent="0.25">
      <c r="B171" s="16"/>
      <c r="C171" s="16"/>
      <c r="D171" s="16"/>
      <c r="E171" s="16"/>
      <c r="F171" s="16"/>
      <c r="G171" s="16"/>
    </row>
    <row r="172" spans="2:7" ht="19.899999999999999" customHeight="1" x14ac:dyDescent="0.25">
      <c r="B172" s="16"/>
      <c r="C172" s="16"/>
      <c r="D172" s="16"/>
      <c r="E172" s="16"/>
      <c r="F172" s="16"/>
      <c r="G172" s="16"/>
    </row>
    <row r="173" spans="2:7" ht="19.899999999999999" customHeight="1" x14ac:dyDescent="0.25">
      <c r="B173" s="16"/>
      <c r="C173" s="16"/>
      <c r="D173" s="16"/>
      <c r="E173" s="16"/>
      <c r="F173" s="16"/>
      <c r="G173" s="16"/>
    </row>
    <row r="174" spans="2:7" ht="19.899999999999999" customHeight="1" x14ac:dyDescent="0.25">
      <c r="B174" s="16"/>
      <c r="C174" s="16"/>
      <c r="D174" s="16"/>
      <c r="E174" s="16"/>
      <c r="F174" s="16"/>
      <c r="G174" s="16"/>
    </row>
    <row r="175" spans="2:7" ht="19.899999999999999" customHeight="1" x14ac:dyDescent="0.25">
      <c r="B175" s="16"/>
      <c r="C175" s="16"/>
      <c r="D175" s="16"/>
      <c r="E175" s="16"/>
      <c r="F175" s="16"/>
      <c r="G175" s="16"/>
    </row>
    <row r="176" spans="2:7" ht="19.899999999999999" customHeight="1" x14ac:dyDescent="0.25">
      <c r="B176" s="16"/>
      <c r="C176" s="16"/>
      <c r="D176" s="16"/>
      <c r="E176" s="16"/>
      <c r="F176" s="16"/>
      <c r="G176" s="16"/>
    </row>
    <row r="177" spans="2:7" ht="19.899999999999999" customHeight="1" x14ac:dyDescent="0.25">
      <c r="B177" s="16"/>
      <c r="C177" s="16"/>
      <c r="D177" s="16"/>
      <c r="E177" s="16"/>
      <c r="F177" s="16"/>
      <c r="G177" s="16"/>
    </row>
    <row r="178" spans="2:7" ht="19.899999999999999" customHeight="1" x14ac:dyDescent="0.25">
      <c r="B178" s="16"/>
      <c r="C178" s="16"/>
      <c r="D178" s="16"/>
      <c r="E178" s="16"/>
      <c r="F178" s="16"/>
      <c r="G178" s="16"/>
    </row>
    <row r="179" spans="2:7" ht="19.899999999999999" customHeight="1" x14ac:dyDescent="0.25">
      <c r="B179" s="16"/>
      <c r="C179" s="16"/>
      <c r="D179" s="16"/>
      <c r="E179" s="16"/>
      <c r="F179" s="16"/>
      <c r="G179" s="16"/>
    </row>
    <row r="180" spans="2:7" ht="19.899999999999999" customHeight="1" x14ac:dyDescent="0.25">
      <c r="B180" s="16"/>
      <c r="C180" s="16"/>
      <c r="D180" s="16"/>
      <c r="E180" s="16"/>
      <c r="F180" s="16"/>
      <c r="G180" s="16"/>
    </row>
    <row r="181" spans="2:7" ht="19.899999999999999" customHeight="1" x14ac:dyDescent="0.25">
      <c r="B181" s="16"/>
      <c r="C181" s="16"/>
      <c r="D181" s="16"/>
      <c r="E181" s="16"/>
      <c r="F181" s="16"/>
      <c r="G181" s="16"/>
    </row>
    <row r="182" spans="2:7" ht="19.899999999999999" customHeight="1" x14ac:dyDescent="0.25">
      <c r="B182" s="16"/>
      <c r="C182" s="16"/>
      <c r="D182" s="16"/>
      <c r="E182" s="16"/>
      <c r="F182" s="16"/>
      <c r="G182" s="16"/>
    </row>
    <row r="183" spans="2:7" ht="19.899999999999999" customHeight="1" x14ac:dyDescent="0.25">
      <c r="B183" s="16"/>
      <c r="C183" s="16"/>
      <c r="D183" s="16"/>
      <c r="E183" s="16"/>
      <c r="F183" s="16"/>
      <c r="G183" s="16"/>
    </row>
    <row r="184" spans="2:7" ht="19.899999999999999" customHeight="1" x14ac:dyDescent="0.25">
      <c r="B184" s="16"/>
      <c r="C184" s="16"/>
      <c r="D184" s="16"/>
      <c r="E184" s="16"/>
      <c r="F184" s="16"/>
      <c r="G184" s="16"/>
    </row>
    <row r="185" spans="2:7" ht="19.899999999999999" customHeight="1" x14ac:dyDescent="0.25">
      <c r="B185" s="16"/>
      <c r="C185" s="16"/>
      <c r="D185" s="16"/>
      <c r="E185" s="16"/>
      <c r="F185" s="16"/>
      <c r="G185" s="16"/>
    </row>
    <row r="186" spans="2:7" ht="19.899999999999999" customHeight="1" x14ac:dyDescent="0.25">
      <c r="B186" s="16"/>
      <c r="C186" s="16"/>
      <c r="D186" s="16"/>
      <c r="E186" s="16"/>
      <c r="F186" s="16"/>
      <c r="G186" s="16"/>
    </row>
    <row r="187" spans="2:7" ht="19.899999999999999" customHeight="1" x14ac:dyDescent="0.25">
      <c r="B187" s="16"/>
      <c r="C187" s="16"/>
      <c r="D187" s="16"/>
      <c r="E187" s="16"/>
      <c r="F187" s="16"/>
      <c r="G187" s="16"/>
    </row>
    <row r="188" spans="2:7" ht="19.899999999999999" customHeight="1" x14ac:dyDescent="0.25">
      <c r="B188" s="16"/>
      <c r="C188" s="16"/>
      <c r="D188" s="16"/>
      <c r="E188" s="16"/>
      <c r="F188" s="16"/>
      <c r="G188" s="16"/>
    </row>
    <row r="189" spans="2:7" ht="19.899999999999999" customHeight="1" x14ac:dyDescent="0.25">
      <c r="B189" s="16"/>
      <c r="C189" s="16"/>
      <c r="D189" s="16"/>
      <c r="E189" s="16"/>
      <c r="F189" s="16"/>
      <c r="G189" s="16"/>
    </row>
    <row r="190" spans="2:7" ht="19.899999999999999" customHeight="1" x14ac:dyDescent="0.25">
      <c r="B190" s="16"/>
      <c r="C190" s="16"/>
      <c r="D190" s="16"/>
      <c r="E190" s="16"/>
      <c r="F190" s="16"/>
      <c r="G190" s="16"/>
    </row>
    <row r="191" spans="2:7" ht="19.899999999999999" customHeight="1" x14ac:dyDescent="0.25">
      <c r="B191" s="16"/>
      <c r="C191" s="16"/>
      <c r="D191" s="16"/>
      <c r="E191" s="16"/>
      <c r="F191" s="16"/>
      <c r="G191" s="16"/>
    </row>
    <row r="192" spans="2:7" ht="19.899999999999999" customHeight="1" x14ac:dyDescent="0.25">
      <c r="B192" s="16"/>
      <c r="C192" s="16"/>
      <c r="D192" s="16"/>
      <c r="E192" s="16"/>
      <c r="F192" s="16"/>
      <c r="G192" s="16"/>
    </row>
    <row r="193" spans="2:7" ht="19.899999999999999" customHeight="1" x14ac:dyDescent="0.25">
      <c r="B193" s="16"/>
      <c r="C193" s="16"/>
      <c r="D193" s="16"/>
      <c r="E193" s="16"/>
      <c r="F193" s="16"/>
      <c r="G193" s="16"/>
    </row>
    <row r="194" spans="2:7" ht="19.899999999999999" customHeight="1" x14ac:dyDescent="0.25">
      <c r="B194" s="16"/>
      <c r="C194" s="16"/>
      <c r="D194" s="16"/>
      <c r="E194" s="16"/>
      <c r="F194" s="16"/>
      <c r="G194" s="16"/>
    </row>
    <row r="195" spans="2:7" ht="19.899999999999999" customHeight="1" x14ac:dyDescent="0.25">
      <c r="B195" s="16"/>
      <c r="C195" s="16"/>
      <c r="D195" s="16"/>
      <c r="E195" s="16"/>
      <c r="F195" s="16"/>
      <c r="G195" s="16"/>
    </row>
    <row r="196" spans="2:7" ht="19.899999999999999" customHeight="1" x14ac:dyDescent="0.25">
      <c r="B196" s="16"/>
      <c r="C196" s="16"/>
      <c r="D196" s="16"/>
      <c r="E196" s="16"/>
      <c r="F196" s="16"/>
      <c r="G196" s="16"/>
    </row>
    <row r="197" spans="2:7" ht="19.899999999999999" customHeight="1" x14ac:dyDescent="0.25">
      <c r="B197" s="16"/>
      <c r="C197" s="16"/>
      <c r="D197" s="16"/>
      <c r="E197" s="16"/>
      <c r="F197" s="16"/>
      <c r="G197" s="16"/>
    </row>
    <row r="198" spans="2:7" ht="19.899999999999999" customHeight="1" x14ac:dyDescent="0.25">
      <c r="B198" s="16"/>
      <c r="C198" s="16"/>
      <c r="D198" s="16"/>
      <c r="E198" s="16"/>
      <c r="F198" s="16"/>
      <c r="G198" s="16"/>
    </row>
    <row r="199" spans="2:7" ht="19.899999999999999" customHeight="1" x14ac:dyDescent="0.25">
      <c r="B199" s="16"/>
      <c r="C199" s="16"/>
      <c r="D199" s="16"/>
      <c r="E199" s="16"/>
      <c r="F199" s="16"/>
      <c r="G199" s="16"/>
    </row>
    <row r="200" spans="2:7" ht="19.899999999999999" customHeight="1" x14ac:dyDescent="0.25">
      <c r="B200" s="16"/>
      <c r="C200" s="16"/>
      <c r="D200" s="16"/>
      <c r="E200" s="16"/>
      <c r="F200" s="16"/>
      <c r="G200" s="16"/>
    </row>
    <row r="201" spans="2:7" ht="19.899999999999999" customHeight="1" x14ac:dyDescent="0.25">
      <c r="B201" s="16"/>
      <c r="C201" s="16"/>
      <c r="D201" s="16"/>
      <c r="E201" s="16"/>
      <c r="F201" s="16"/>
      <c r="G201" s="16"/>
    </row>
    <row r="202" spans="2:7" ht="19.899999999999999" customHeight="1" x14ac:dyDescent="0.25">
      <c r="B202" s="16"/>
      <c r="C202" s="16"/>
      <c r="D202" s="16"/>
      <c r="E202" s="16"/>
      <c r="F202" s="16"/>
      <c r="G202" s="16"/>
    </row>
    <row r="203" spans="2:7" ht="19.899999999999999" customHeight="1" x14ac:dyDescent="0.25">
      <c r="B203" s="16"/>
      <c r="C203" s="16"/>
      <c r="D203" s="16"/>
      <c r="E203" s="16"/>
      <c r="F203" s="16"/>
      <c r="G203" s="16"/>
    </row>
    <row r="204" spans="2:7" ht="19.899999999999999" customHeight="1" x14ac:dyDescent="0.25">
      <c r="B204" s="16"/>
      <c r="C204" s="16"/>
      <c r="D204" s="16"/>
      <c r="E204" s="16"/>
      <c r="F204" s="16"/>
      <c r="G204" s="16"/>
    </row>
    <row r="205" spans="2:7" ht="19.899999999999999" customHeight="1" x14ac:dyDescent="0.25">
      <c r="B205" s="16"/>
      <c r="C205" s="16"/>
      <c r="D205" s="16"/>
      <c r="E205" s="16"/>
      <c r="F205" s="16"/>
      <c r="G205" s="16"/>
    </row>
    <row r="206" spans="2:7" ht="19.899999999999999" customHeight="1" x14ac:dyDescent="0.25">
      <c r="B206" s="16"/>
      <c r="C206" s="16"/>
      <c r="D206" s="16"/>
      <c r="E206" s="16"/>
      <c r="F206" s="16"/>
      <c r="G206" s="16"/>
    </row>
    <row r="207" spans="2:7" ht="19.899999999999999" customHeight="1" x14ac:dyDescent="0.25">
      <c r="B207" s="16"/>
      <c r="C207" s="16"/>
      <c r="D207" s="16"/>
      <c r="E207" s="16"/>
      <c r="F207" s="16"/>
      <c r="G207" s="16"/>
    </row>
    <row r="208" spans="2:7" ht="19.899999999999999" customHeight="1" x14ac:dyDescent="0.25">
      <c r="B208" s="16"/>
      <c r="C208" s="16"/>
      <c r="D208" s="16"/>
      <c r="E208" s="16"/>
      <c r="F208" s="16"/>
      <c r="G208" s="16"/>
    </row>
    <row r="209" spans="2:7" ht="19.899999999999999" customHeight="1" x14ac:dyDescent="0.25">
      <c r="B209" s="16"/>
      <c r="C209" s="16"/>
      <c r="D209" s="16"/>
      <c r="E209" s="16"/>
      <c r="F209" s="16"/>
      <c r="G209" s="16"/>
    </row>
    <row r="210" spans="2:7" ht="19.899999999999999" customHeight="1" x14ac:dyDescent="0.25">
      <c r="B210" s="16"/>
      <c r="C210" s="16"/>
      <c r="D210" s="16"/>
      <c r="E210" s="16"/>
      <c r="F210" s="16"/>
      <c r="G210" s="16"/>
    </row>
    <row r="211" spans="2:7" ht="19.899999999999999" customHeight="1" x14ac:dyDescent="0.25">
      <c r="B211" s="16"/>
      <c r="C211" s="16"/>
      <c r="D211" s="16"/>
      <c r="E211" s="16"/>
      <c r="F211" s="16"/>
      <c r="G211" s="16"/>
    </row>
    <row r="212" spans="2:7" ht="19.899999999999999" customHeight="1" x14ac:dyDescent="0.25">
      <c r="B212" s="16"/>
      <c r="C212" s="16"/>
      <c r="D212" s="16"/>
      <c r="E212" s="16"/>
      <c r="F212" s="16"/>
      <c r="G212" s="16"/>
    </row>
    <row r="213" spans="2:7" ht="19.899999999999999" customHeight="1" x14ac:dyDescent="0.25">
      <c r="B213" s="16"/>
      <c r="C213" s="16"/>
      <c r="D213" s="16"/>
      <c r="E213" s="16"/>
      <c r="F213" s="16"/>
      <c r="G213" s="16"/>
    </row>
    <row r="214" spans="2:7" ht="19.899999999999999" customHeight="1" x14ac:dyDescent="0.25">
      <c r="B214" s="16"/>
      <c r="C214" s="16"/>
      <c r="D214" s="16"/>
      <c r="E214" s="16"/>
      <c r="F214" s="16"/>
      <c r="G214" s="16"/>
    </row>
    <row r="215" spans="2:7" ht="19.899999999999999" customHeight="1" x14ac:dyDescent="0.25">
      <c r="B215" s="16"/>
      <c r="C215" s="16"/>
      <c r="D215" s="16"/>
      <c r="E215" s="16"/>
      <c r="F215" s="16"/>
      <c r="G215" s="16"/>
    </row>
    <row r="216" spans="2:7" ht="19.899999999999999" customHeight="1" x14ac:dyDescent="0.25">
      <c r="B216" s="16"/>
      <c r="C216" s="16"/>
      <c r="D216" s="16"/>
      <c r="E216" s="16"/>
      <c r="F216" s="16"/>
      <c r="G216" s="16"/>
    </row>
    <row r="217" spans="2:7" ht="19.899999999999999" customHeight="1" x14ac:dyDescent="0.25">
      <c r="B217" s="16"/>
      <c r="C217" s="16"/>
      <c r="D217" s="16"/>
      <c r="E217" s="16"/>
      <c r="F217" s="16"/>
      <c r="G217" s="16"/>
    </row>
    <row r="218" spans="2:7" ht="19.899999999999999" customHeight="1" x14ac:dyDescent="0.25">
      <c r="B218" s="16"/>
      <c r="C218" s="16"/>
      <c r="D218" s="16"/>
      <c r="E218" s="16"/>
      <c r="F218" s="16"/>
      <c r="G218" s="16"/>
    </row>
    <row r="219" spans="2:7" ht="19.899999999999999" customHeight="1" x14ac:dyDescent="0.25">
      <c r="B219" s="16"/>
      <c r="C219" s="16"/>
      <c r="D219" s="16"/>
      <c r="E219" s="16"/>
      <c r="F219" s="16"/>
      <c r="G219" s="16"/>
    </row>
    <row r="220" spans="2:7" ht="19.899999999999999" customHeight="1" x14ac:dyDescent="0.25">
      <c r="B220" s="16"/>
      <c r="C220" s="16"/>
      <c r="D220" s="16"/>
      <c r="E220" s="16"/>
      <c r="F220" s="16"/>
      <c r="G220" s="16"/>
    </row>
    <row r="221" spans="2:7" ht="19.899999999999999" customHeight="1" x14ac:dyDescent="0.25">
      <c r="B221" s="16"/>
      <c r="C221" s="16"/>
      <c r="D221" s="16"/>
      <c r="E221" s="16"/>
      <c r="F221" s="16"/>
      <c r="G221" s="16"/>
    </row>
    <row r="222" spans="2:7" ht="19.899999999999999" customHeight="1" x14ac:dyDescent="0.25">
      <c r="B222" s="16"/>
      <c r="C222" s="16"/>
      <c r="D222" s="16"/>
      <c r="E222" s="16"/>
      <c r="F222" s="16"/>
      <c r="G222" s="16"/>
    </row>
    <row r="223" spans="2:7" ht="19.899999999999999" customHeight="1" x14ac:dyDescent="0.25">
      <c r="B223" s="16"/>
      <c r="C223" s="16"/>
      <c r="D223" s="16"/>
      <c r="E223" s="16"/>
      <c r="F223" s="16"/>
      <c r="G223" s="16"/>
    </row>
    <row r="224" spans="2:7" ht="19.899999999999999" customHeight="1" x14ac:dyDescent="0.25">
      <c r="B224" s="16"/>
      <c r="C224" s="16"/>
      <c r="D224" s="16"/>
      <c r="E224" s="16"/>
      <c r="F224" s="16"/>
      <c r="G224" s="16"/>
    </row>
    <row r="225" spans="2:7" ht="19.899999999999999" customHeight="1" x14ac:dyDescent="0.25">
      <c r="B225" s="16"/>
      <c r="C225" s="16"/>
      <c r="D225" s="16"/>
      <c r="E225" s="16"/>
      <c r="F225" s="16"/>
      <c r="G225" s="16"/>
    </row>
    <row r="226" spans="2:7" ht="19.899999999999999" customHeight="1" x14ac:dyDescent="0.25">
      <c r="B226" s="16"/>
      <c r="C226" s="16"/>
      <c r="D226" s="16"/>
      <c r="E226" s="16"/>
      <c r="F226" s="16"/>
      <c r="G226" s="16"/>
    </row>
    <row r="227" spans="2:7" ht="19.899999999999999" customHeight="1" x14ac:dyDescent="0.25">
      <c r="B227" s="16"/>
      <c r="C227" s="16"/>
      <c r="D227" s="16"/>
      <c r="E227" s="16"/>
      <c r="F227" s="16"/>
      <c r="G227" s="16"/>
    </row>
    <row r="228" spans="2:7" ht="19.899999999999999" customHeight="1" x14ac:dyDescent="0.25">
      <c r="B228" s="16"/>
      <c r="C228" s="16"/>
      <c r="D228" s="16"/>
      <c r="E228" s="16"/>
      <c r="F228" s="16"/>
      <c r="G228" s="16"/>
    </row>
    <row r="229" spans="2:7" ht="19.899999999999999" customHeight="1" x14ac:dyDescent="0.25">
      <c r="B229" s="16"/>
      <c r="C229" s="16"/>
      <c r="D229" s="16"/>
      <c r="E229" s="16"/>
      <c r="F229" s="16"/>
      <c r="G229" s="16"/>
    </row>
    <row r="230" spans="2:7" ht="19.899999999999999" customHeight="1" x14ac:dyDescent="0.25">
      <c r="B230" s="16"/>
      <c r="C230" s="16"/>
      <c r="D230" s="16"/>
      <c r="E230" s="16"/>
      <c r="F230" s="16"/>
      <c r="G230" s="16"/>
    </row>
    <row r="231" spans="2:7" ht="19.899999999999999" customHeight="1" x14ac:dyDescent="0.25">
      <c r="B231" s="16"/>
      <c r="C231" s="16"/>
      <c r="D231" s="16"/>
      <c r="E231" s="16"/>
      <c r="F231" s="16"/>
      <c r="G231" s="16"/>
    </row>
    <row r="232" spans="2:7" ht="19.899999999999999" customHeight="1" x14ac:dyDescent="0.25">
      <c r="B232" s="16"/>
      <c r="C232" s="16"/>
      <c r="D232" s="16"/>
      <c r="E232" s="16"/>
      <c r="F232" s="16"/>
      <c r="G232" s="16"/>
    </row>
    <row r="233" spans="2:7" ht="19.899999999999999" customHeight="1" x14ac:dyDescent="0.25">
      <c r="B233" s="16"/>
      <c r="C233" s="16"/>
      <c r="D233" s="16"/>
      <c r="E233" s="16"/>
      <c r="F233" s="16"/>
      <c r="G233" s="16"/>
    </row>
    <row r="234" spans="2:7" ht="19.899999999999999" customHeight="1" x14ac:dyDescent="0.25">
      <c r="B234" s="16"/>
      <c r="C234" s="16"/>
      <c r="D234" s="16"/>
      <c r="E234" s="16"/>
      <c r="F234" s="16"/>
      <c r="G234" s="16"/>
    </row>
    <row r="235" spans="2:7" ht="19.899999999999999" customHeight="1" x14ac:dyDescent="0.25">
      <c r="B235" s="16"/>
      <c r="C235" s="16"/>
      <c r="D235" s="16"/>
      <c r="E235" s="16"/>
      <c r="F235" s="16"/>
      <c r="G235" s="16"/>
    </row>
    <row r="236" spans="2:7" ht="19.899999999999999" customHeight="1" x14ac:dyDescent="0.25">
      <c r="B236" s="16"/>
      <c r="C236" s="16"/>
      <c r="D236" s="16"/>
      <c r="E236" s="16"/>
      <c r="F236" s="16"/>
      <c r="G236" s="16"/>
    </row>
    <row r="237" spans="2:7" ht="19.899999999999999" customHeight="1" x14ac:dyDescent="0.25">
      <c r="B237" s="16"/>
      <c r="C237" s="16"/>
      <c r="D237" s="16"/>
      <c r="E237" s="16"/>
      <c r="F237" s="16"/>
      <c r="G237" s="16"/>
    </row>
    <row r="238" spans="2:7" ht="19.899999999999999" customHeight="1" x14ac:dyDescent="0.25">
      <c r="B238" s="16"/>
      <c r="C238" s="16"/>
      <c r="D238" s="16"/>
      <c r="E238" s="16"/>
      <c r="F238" s="16"/>
      <c r="G238" s="16"/>
    </row>
    <row r="239" spans="2:7" ht="19.899999999999999" customHeight="1" x14ac:dyDescent="0.25">
      <c r="B239" s="16"/>
      <c r="C239" s="16"/>
      <c r="D239" s="16"/>
      <c r="E239" s="16"/>
      <c r="F239" s="16"/>
      <c r="G239" s="16"/>
    </row>
    <row r="240" spans="2:7" ht="19.899999999999999" customHeight="1" x14ac:dyDescent="0.25">
      <c r="B240" s="16"/>
      <c r="C240" s="16"/>
      <c r="D240" s="16"/>
      <c r="E240" s="16"/>
      <c r="F240" s="16"/>
      <c r="G240" s="16"/>
    </row>
    <row r="241" spans="2:7" ht="19.899999999999999" customHeight="1" x14ac:dyDescent="0.25">
      <c r="B241" s="16"/>
      <c r="C241" s="16"/>
      <c r="D241" s="16"/>
      <c r="E241" s="16"/>
      <c r="F241" s="16"/>
      <c r="G241" s="16"/>
    </row>
    <row r="242" spans="2:7" ht="19.899999999999999" customHeight="1" x14ac:dyDescent="0.25">
      <c r="B242" s="16"/>
      <c r="C242" s="16"/>
      <c r="D242" s="16"/>
      <c r="E242" s="16"/>
      <c r="F242" s="16"/>
      <c r="G242" s="16"/>
    </row>
    <row r="243" spans="2:7" ht="19.899999999999999" customHeight="1" x14ac:dyDescent="0.25">
      <c r="B243" s="16"/>
      <c r="C243" s="16"/>
      <c r="D243" s="16"/>
      <c r="E243" s="16"/>
      <c r="F243" s="16"/>
      <c r="G243" s="16"/>
    </row>
    <row r="244" spans="2:7" ht="19.899999999999999" customHeight="1" x14ac:dyDescent="0.25">
      <c r="B244" s="16"/>
      <c r="C244" s="16"/>
      <c r="D244" s="16"/>
      <c r="E244" s="16"/>
      <c r="F244" s="16"/>
      <c r="G244" s="16"/>
    </row>
    <row r="245" spans="2:7" ht="19.899999999999999" customHeight="1" x14ac:dyDescent="0.25">
      <c r="B245" s="16"/>
      <c r="C245" s="16"/>
      <c r="D245" s="16"/>
      <c r="E245" s="16"/>
      <c r="F245" s="16"/>
      <c r="G245" s="16"/>
    </row>
    <row r="246" spans="2:7" ht="19.899999999999999" customHeight="1" x14ac:dyDescent="0.25">
      <c r="B246" s="16"/>
      <c r="C246" s="16"/>
      <c r="D246" s="16"/>
      <c r="E246" s="16"/>
      <c r="F246" s="16"/>
      <c r="G246" s="16"/>
    </row>
    <row r="247" spans="2:7" ht="19.899999999999999" customHeight="1" x14ac:dyDescent="0.25">
      <c r="B247" s="16"/>
      <c r="C247" s="16"/>
      <c r="D247" s="16"/>
      <c r="E247" s="16"/>
      <c r="F247" s="16"/>
      <c r="G247" s="16"/>
    </row>
    <row r="248" spans="2:7" ht="19.899999999999999" customHeight="1" x14ac:dyDescent="0.25">
      <c r="B248" s="16"/>
      <c r="C248" s="16"/>
      <c r="D248" s="16"/>
      <c r="E248" s="16"/>
      <c r="F248" s="16"/>
      <c r="G248" s="16"/>
    </row>
    <row r="249" spans="2:7" ht="19.899999999999999" customHeight="1" x14ac:dyDescent="0.25">
      <c r="B249" s="16"/>
      <c r="C249" s="16"/>
      <c r="D249" s="16"/>
      <c r="E249" s="16"/>
      <c r="F249" s="16"/>
      <c r="G249" s="16"/>
    </row>
    <row r="250" spans="2:7" ht="19.899999999999999" customHeight="1" x14ac:dyDescent="0.25">
      <c r="B250" s="16"/>
      <c r="C250" s="16"/>
      <c r="D250" s="16"/>
      <c r="E250" s="16"/>
      <c r="F250" s="16"/>
      <c r="G250" s="16"/>
    </row>
    <row r="251" spans="2:7" ht="19.899999999999999" customHeight="1" x14ac:dyDescent="0.25">
      <c r="B251" s="16"/>
      <c r="C251" s="16"/>
      <c r="D251" s="16"/>
      <c r="E251" s="16"/>
      <c r="F251" s="16"/>
      <c r="G251" s="16"/>
    </row>
    <row r="252" spans="2:7" ht="19.899999999999999" customHeight="1" x14ac:dyDescent="0.25">
      <c r="B252" s="16"/>
      <c r="C252" s="16"/>
      <c r="D252" s="16"/>
      <c r="E252" s="16"/>
      <c r="F252" s="16"/>
      <c r="G252" s="16"/>
    </row>
    <row r="253" spans="2:7" ht="19.899999999999999" customHeight="1" x14ac:dyDescent="0.25">
      <c r="B253" s="16"/>
      <c r="C253" s="16"/>
      <c r="D253" s="16"/>
      <c r="E253" s="16"/>
      <c r="F253" s="16"/>
      <c r="G253" s="16"/>
    </row>
    <row r="254" spans="2:7" ht="19.899999999999999" customHeight="1" x14ac:dyDescent="0.25">
      <c r="B254" s="16"/>
      <c r="C254" s="16"/>
      <c r="D254" s="16"/>
      <c r="E254" s="16"/>
      <c r="F254" s="16"/>
      <c r="G254" s="16"/>
    </row>
    <row r="255" spans="2:7" ht="19.899999999999999" customHeight="1" x14ac:dyDescent="0.25">
      <c r="B255" s="16"/>
      <c r="C255" s="16"/>
      <c r="D255" s="16"/>
      <c r="E255" s="16"/>
      <c r="F255" s="16"/>
      <c r="G255" s="16"/>
    </row>
    <row r="256" spans="2:7" ht="19.899999999999999" customHeight="1" x14ac:dyDescent="0.25">
      <c r="B256" s="16"/>
      <c r="C256" s="16"/>
      <c r="D256" s="16"/>
      <c r="E256" s="16"/>
      <c r="F256" s="16"/>
      <c r="G256" s="16"/>
    </row>
    <row r="257" spans="2:7" ht="19.899999999999999" customHeight="1" x14ac:dyDescent="0.25">
      <c r="B257" s="16"/>
      <c r="C257" s="16"/>
      <c r="D257" s="16"/>
      <c r="E257" s="16"/>
      <c r="F257" s="16"/>
      <c r="G257" s="16"/>
    </row>
    <row r="258" spans="2:7" ht="19.899999999999999" customHeight="1" x14ac:dyDescent="0.25">
      <c r="B258" s="16"/>
      <c r="C258" s="16"/>
      <c r="D258" s="16"/>
      <c r="E258" s="16"/>
      <c r="F258" s="16"/>
      <c r="G258" s="16"/>
    </row>
    <row r="259" spans="2:7" ht="19.899999999999999" customHeight="1" x14ac:dyDescent="0.25">
      <c r="B259" s="16"/>
      <c r="C259" s="16"/>
      <c r="D259" s="16"/>
      <c r="E259" s="16"/>
      <c r="F259" s="16"/>
      <c r="G259" s="16"/>
    </row>
    <row r="260" spans="2:7" ht="19.899999999999999" customHeight="1" x14ac:dyDescent="0.25">
      <c r="B260" s="16"/>
      <c r="C260" s="16"/>
      <c r="D260" s="16"/>
      <c r="E260" s="16"/>
      <c r="F260" s="16"/>
      <c r="G260" s="16"/>
    </row>
    <row r="261" spans="2:7" ht="19.899999999999999" customHeight="1" x14ac:dyDescent="0.25">
      <c r="B261" s="16"/>
      <c r="C261" s="16"/>
      <c r="D261" s="16"/>
      <c r="E261" s="16"/>
      <c r="F261" s="16"/>
      <c r="G261" s="16"/>
    </row>
    <row r="262" spans="2:7" ht="19.899999999999999" customHeight="1" x14ac:dyDescent="0.25">
      <c r="B262" s="16"/>
      <c r="C262" s="16"/>
      <c r="D262" s="16"/>
      <c r="E262" s="16"/>
      <c r="F262" s="16"/>
      <c r="G262" s="16"/>
    </row>
    <row r="263" spans="2:7" ht="19.899999999999999" customHeight="1" x14ac:dyDescent="0.25">
      <c r="B263" s="16"/>
      <c r="C263" s="16"/>
      <c r="D263" s="16"/>
      <c r="E263" s="16"/>
      <c r="F263" s="16"/>
      <c r="G263" s="16"/>
    </row>
    <row r="264" spans="2:7" ht="19.899999999999999" customHeight="1" x14ac:dyDescent="0.25">
      <c r="B264" s="16"/>
      <c r="C264" s="16"/>
      <c r="D264" s="16"/>
      <c r="E264" s="16"/>
      <c r="F264" s="16"/>
      <c r="G264" s="16"/>
    </row>
    <row r="265" spans="2:7" ht="19.899999999999999" customHeight="1" x14ac:dyDescent="0.25">
      <c r="B265" s="16"/>
      <c r="C265" s="16"/>
      <c r="D265" s="16"/>
      <c r="E265" s="16"/>
      <c r="F265" s="16"/>
      <c r="G265" s="16"/>
    </row>
    <row r="266" spans="2:7" ht="19.899999999999999" customHeight="1" x14ac:dyDescent="0.25">
      <c r="B266" s="16"/>
      <c r="C266" s="16"/>
      <c r="D266" s="16"/>
      <c r="E266" s="16"/>
      <c r="F266" s="16"/>
      <c r="G266" s="16"/>
    </row>
    <row r="267" spans="2:7" ht="19.899999999999999" customHeight="1" x14ac:dyDescent="0.25">
      <c r="B267" s="16"/>
      <c r="C267" s="16"/>
      <c r="D267" s="16"/>
      <c r="E267" s="16"/>
      <c r="F267" s="16"/>
      <c r="G267" s="16"/>
    </row>
    <row r="268" spans="2:7" ht="19.899999999999999" customHeight="1" x14ac:dyDescent="0.25">
      <c r="B268" s="16"/>
      <c r="C268" s="16"/>
      <c r="D268" s="16"/>
      <c r="E268" s="16"/>
      <c r="F268" s="16"/>
      <c r="G268" s="16"/>
    </row>
    <row r="269" spans="2:7" ht="19.899999999999999" customHeight="1" x14ac:dyDescent="0.25">
      <c r="B269" s="16"/>
      <c r="C269" s="16"/>
      <c r="D269" s="16"/>
      <c r="E269" s="16"/>
      <c r="F269" s="16"/>
      <c r="G269" s="16"/>
    </row>
    <row r="270" spans="2:7" ht="19.899999999999999" customHeight="1" x14ac:dyDescent="0.25">
      <c r="B270" s="16"/>
      <c r="C270" s="16"/>
      <c r="D270" s="16"/>
      <c r="E270" s="16"/>
      <c r="F270" s="16"/>
      <c r="G270" s="16"/>
    </row>
    <row r="271" spans="2:7" ht="19.899999999999999" customHeight="1" x14ac:dyDescent="0.25">
      <c r="B271" s="16"/>
      <c r="C271" s="16"/>
      <c r="D271" s="16"/>
      <c r="E271" s="16"/>
      <c r="F271" s="16"/>
      <c r="G271" s="16"/>
    </row>
    <row r="272" spans="2:7" ht="19.899999999999999" customHeight="1" x14ac:dyDescent="0.25">
      <c r="B272" s="16"/>
      <c r="C272" s="16"/>
      <c r="D272" s="16"/>
      <c r="E272" s="16"/>
      <c r="F272" s="16"/>
      <c r="G272" s="16"/>
    </row>
    <row r="273" spans="2:7" ht="19.899999999999999" customHeight="1" x14ac:dyDescent="0.25">
      <c r="B273" s="16"/>
      <c r="C273" s="16"/>
      <c r="D273" s="16"/>
      <c r="E273" s="16"/>
      <c r="F273" s="16"/>
      <c r="G273" s="16"/>
    </row>
    <row r="274" spans="2:7" ht="19.899999999999999" customHeight="1" x14ac:dyDescent="0.25">
      <c r="B274" s="16"/>
      <c r="C274" s="16"/>
      <c r="D274" s="16"/>
      <c r="E274" s="16"/>
      <c r="F274" s="16"/>
      <c r="G274" s="16"/>
    </row>
    <row r="275" spans="2:7" ht="19.899999999999999" customHeight="1" x14ac:dyDescent="0.25">
      <c r="B275" s="16"/>
      <c r="C275" s="16"/>
      <c r="D275" s="16"/>
      <c r="E275" s="16"/>
      <c r="F275" s="16"/>
      <c r="G275" s="16"/>
    </row>
    <row r="276" spans="2:7" ht="19.899999999999999" customHeight="1" x14ac:dyDescent="0.25">
      <c r="B276" s="16"/>
      <c r="C276" s="16"/>
      <c r="D276" s="16"/>
      <c r="E276" s="16"/>
      <c r="F276" s="16"/>
      <c r="G276" s="16"/>
    </row>
    <row r="277" spans="2:7" ht="19.899999999999999" customHeight="1" x14ac:dyDescent="0.25">
      <c r="B277" s="16"/>
      <c r="C277" s="16"/>
      <c r="D277" s="16"/>
      <c r="E277" s="16"/>
      <c r="F277" s="16"/>
      <c r="G277" s="16"/>
    </row>
    <row r="278" spans="2:7" ht="19.899999999999999" customHeight="1" x14ac:dyDescent="0.25">
      <c r="B278" s="16"/>
      <c r="C278" s="16"/>
      <c r="D278" s="16"/>
      <c r="E278" s="16"/>
      <c r="F278" s="16"/>
      <c r="G278" s="16"/>
    </row>
    <row r="279" spans="2:7" ht="19.899999999999999" customHeight="1" x14ac:dyDescent="0.25">
      <c r="B279" s="16"/>
      <c r="C279" s="16"/>
      <c r="D279" s="16"/>
      <c r="E279" s="16"/>
      <c r="F279" s="16"/>
      <c r="G279" s="16"/>
    </row>
  </sheetData>
  <sheetProtection algorithmName="SHA-512" hashValue="FZJZjmwOYIq48WShAHH5u3C3teZR6MZmwRhsQehZQB7NI2KhCYo7+WyPrQ02Tm3z36Bnmb9kW5KIRIiJxQ05Mg==" saltValue="bfOxJDbxuFqjUQlZu00dZQ==" spinCount="100000" sheet="1" objects="1" scenarios="1" sort="0" autoFilter="0"/>
  <mergeCells count="1">
    <mergeCell ref="B12:G12"/>
  </mergeCells>
  <dataValidations count="1">
    <dataValidation type="list" allowBlank="1" showInputMessage="1" showErrorMessage="1" sqref="F16:F58" xr:uid="{2CFFA217-EC08-46E0-9D22-47536EF98053}">
      <formula1>$B$9:$B$10</formula1>
    </dataValidation>
  </dataValidations>
  <hyperlinks>
    <hyperlink ref="F1" r:id="rId1" location="tocch2bprn" display="https://www.canada.ca/en/revenue-agency/services/forms-publications/publications/t4002/t4002-4.html - tocch2bprn" xr:uid="{25DE089B-C958-4AA9-ADA2-89068D6428DC}"/>
    <hyperlink ref="F2" r:id="rId2" display="https://www.canada.ca/en/revenue-agency/services/tax/businesses/topics/gst-hst-businesses.html" xr:uid="{EC9902BA-251F-47FE-8591-FE4D1081F185}"/>
    <hyperlink ref="F3" r:id="rId3" display="https://www.canada.ca/en/revenue-agency/services/tax/businesses/topics/gst-hst-businesses/charge-collect-which-rate.html" xr:uid="{75DE10A1-7CAB-40CD-9BB8-0F0542972A68}"/>
  </hyperlinks>
  <pageMargins left="0.7" right="0.7" top="0.75" bottom="0.75" header="0.3" footer="0.3"/>
  <pageSetup orientation="portrait" r:id="rId4"/>
  <drawing r:id="rId5"/>
  <legacyDrawing r:id="rId6"/>
  <tableParts count="2">
    <tablePart r:id="rId7"/>
    <tablePart r:id="rId8"/>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9351C-3F40-4B40-93BB-FE40E05ACC11}">
  <sheetPr>
    <tabColor rgb="FF92D050"/>
  </sheetPr>
  <dimension ref="B1:G365"/>
  <sheetViews>
    <sheetView showGridLines="0" workbookViewId="0">
      <pane ySplit="4" topLeftCell="A5" activePane="bottomLeft" state="frozen"/>
      <selection pane="bottomLeft"/>
    </sheetView>
  </sheetViews>
  <sheetFormatPr defaultColWidth="9" defaultRowHeight="13.5" x14ac:dyDescent="0.25"/>
  <cols>
    <col min="1" max="1" width="2.75" style="1" customWidth="1"/>
    <col min="2" max="2" width="32.125" style="1" customWidth="1"/>
    <col min="3" max="5" width="16" style="1" customWidth="1"/>
    <col min="6" max="6" width="36.25" style="1" customWidth="1"/>
    <col min="7" max="7" width="49.75" style="1" customWidth="1"/>
    <col min="8" max="8" width="2.75" style="1" customWidth="1"/>
    <col min="9" max="9" width="17.25" style="1" customWidth="1"/>
    <col min="10" max="16384" width="9" style="1"/>
  </cols>
  <sheetData>
    <row r="1" spans="2:7" ht="30" x14ac:dyDescent="0.25">
      <c r="E1" s="58" t="s">
        <v>17</v>
      </c>
      <c r="F1" s="59" t="s">
        <v>15</v>
      </c>
      <c r="G1" s="59" t="s">
        <v>48</v>
      </c>
    </row>
    <row r="2" spans="2:7" ht="15" x14ac:dyDescent="0.25">
      <c r="E2" s="60"/>
      <c r="F2" s="59" t="s">
        <v>16</v>
      </c>
      <c r="G2" s="60"/>
    </row>
    <row r="3" spans="2:7" ht="10.15" customHeight="1" x14ac:dyDescent="0.25"/>
    <row r="4" spans="2:7" s="2" customFormat="1" ht="48.75" customHeight="1" thickBot="1" x14ac:dyDescent="0.45">
      <c r="B4" s="17" t="s">
        <v>83</v>
      </c>
      <c r="C4" s="18"/>
      <c r="D4" s="18"/>
      <c r="E4" s="18"/>
      <c r="F4" s="18"/>
      <c r="G4" s="18"/>
    </row>
    <row r="5" spans="2:7" ht="18" customHeight="1" thickTop="1" x14ac:dyDescent="0.25">
      <c r="B5" s="3"/>
      <c r="C5" s="4" t="s">
        <v>19</v>
      </c>
      <c r="D5" s="4" t="s">
        <v>24</v>
      </c>
      <c r="E5" s="4" t="s">
        <v>10</v>
      </c>
      <c r="F5" s="3"/>
    </row>
    <row r="6" spans="2:7" ht="42.4" customHeight="1" x14ac:dyDescent="0.25">
      <c r="B6" s="24" t="s">
        <v>18</v>
      </c>
      <c r="C6" s="30">
        <f>SUM(C$9:C$26)</f>
        <v>0</v>
      </c>
      <c r="D6" s="30">
        <f>SUM(D$9:D$26)</f>
        <v>0</v>
      </c>
      <c r="E6" s="30">
        <f>SUM(E$9:E$26)</f>
        <v>0</v>
      </c>
      <c r="F6" s="5"/>
    </row>
    <row r="7" spans="2:7" ht="21" customHeight="1" x14ac:dyDescent="0.25">
      <c r="B7" s="6"/>
      <c r="C7" s="26"/>
      <c r="D7" s="26"/>
      <c r="E7" s="26"/>
      <c r="F7" s="5"/>
    </row>
    <row r="8" spans="2:7" ht="19.899999999999999" hidden="1" customHeight="1" x14ac:dyDescent="0.25">
      <c r="B8" s="7" t="s">
        <v>0</v>
      </c>
      <c r="C8" s="27" t="s">
        <v>1</v>
      </c>
      <c r="D8" s="28" t="s">
        <v>8</v>
      </c>
      <c r="E8" s="28" t="s">
        <v>11</v>
      </c>
    </row>
    <row r="9" spans="2:7" ht="19.899999999999999" customHeight="1" x14ac:dyDescent="0.25">
      <c r="B9" s="33" t="s">
        <v>6</v>
      </c>
      <c r="C9" s="32">
        <f>IF(ISBLANK($B9), "", SUMIF(Expenses4[Categoria / Category ],$B9,Expenses4[Cantidad Neta / Net Amount]))</f>
        <v>0</v>
      </c>
      <c r="D9" s="32">
        <f>IF(ISBLANK($B9), "", SUMIF(Expenses4[Categoria / Category ],$B9,Expenses4[HST]))</f>
        <v>0</v>
      </c>
      <c r="E9" s="32">
        <f>IF(ISBLANK($B9), "", SUMIF(Expenses4[Categoria / Category ],$B9,Expenses4[Total]))</f>
        <v>0</v>
      </c>
    </row>
    <row r="10" spans="2:7" ht="19.899999999999999" customHeight="1" x14ac:dyDescent="0.25">
      <c r="B10" s="33" t="s">
        <v>12</v>
      </c>
      <c r="C10" s="32">
        <f>IF(ISBLANK($B10), "", SUMIF(Expenses4[Categoria / Category ],$B10,Expenses4[Cantidad Neta / Net Amount]))</f>
        <v>0</v>
      </c>
      <c r="D10" s="32">
        <f>IF(ISBLANK($B10), "", SUMIF(Expenses4[Categoria / Category ],$B10,Expenses4[HST]))</f>
        <v>0</v>
      </c>
      <c r="E10" s="32">
        <f>IF(ISBLANK($B10), "", SUMIF(Expenses4[Categoria / Category ],$B10,Expenses4[Total]))</f>
        <v>0</v>
      </c>
    </row>
    <row r="11" spans="2:7" ht="19.899999999999999" customHeight="1" x14ac:dyDescent="0.25">
      <c r="B11" s="33" t="s">
        <v>30</v>
      </c>
      <c r="C11" s="32">
        <f>IF(ISBLANK($B11), "", SUMIF(Expenses4[Categoria / Category ],$B11,Expenses4[Cantidad Neta / Net Amount]))</f>
        <v>0</v>
      </c>
      <c r="D11" s="32">
        <f>IF(ISBLANK($B11), "", SUMIF(Expenses4[Categoria / Category ],$B11,Expenses4[HST]))</f>
        <v>0</v>
      </c>
      <c r="E11" s="32">
        <f>IF(ISBLANK($B11), "", SUMIF(Expenses4[Categoria / Category ],$B11,Expenses4[Total]))</f>
        <v>0</v>
      </c>
    </row>
    <row r="12" spans="2:7" ht="19.899999999999999" customHeight="1" x14ac:dyDescent="0.25">
      <c r="B12" s="33" t="s">
        <v>27</v>
      </c>
      <c r="C12" s="32">
        <f>IF(ISBLANK($B12), "", SUMIF(Expenses4[Categoria / Category ],$B12,Expenses4[Cantidad Neta / Net Amount]))</f>
        <v>0</v>
      </c>
      <c r="D12" s="32">
        <f>IF(ISBLANK($B12), "", SUMIF(Expenses4[Categoria / Category ],$B12,Expenses4[HST]))</f>
        <v>0</v>
      </c>
      <c r="E12" s="32">
        <f>IF(ISBLANK($B12), "", SUMIF(Expenses4[Categoria / Category ],$B12,Expenses4[Total]))</f>
        <v>0</v>
      </c>
    </row>
    <row r="13" spans="2:7" ht="19.899999999999999" customHeight="1" x14ac:dyDescent="0.25">
      <c r="B13" s="33" t="s">
        <v>31</v>
      </c>
      <c r="C13" s="32">
        <f>IF(ISBLANK($B13), "", SUMIF(Expenses4[Categoria / Category ],$B13,Expenses4[Cantidad Neta / Net Amount]))</f>
        <v>0</v>
      </c>
      <c r="D13" s="32">
        <f>IF(ISBLANK($B13), "", SUMIF(Expenses4[Categoria / Category ],$B13,Expenses4[HST]))</f>
        <v>0</v>
      </c>
      <c r="E13" s="32">
        <f>IF(ISBLANK($B13), "", SUMIF(Expenses4[Categoria / Category ],$B13,Expenses4[Total]))</f>
        <v>0</v>
      </c>
    </row>
    <row r="14" spans="2:7" ht="19.899999999999999" customHeight="1" x14ac:dyDescent="0.25">
      <c r="B14" s="36" t="s">
        <v>32</v>
      </c>
      <c r="C14" s="32">
        <f>IF(ISBLANK($B14), "", SUMIF(Expenses4[Categoria / Category ],$B14,Expenses4[Cantidad Neta / Net Amount]))</f>
        <v>0</v>
      </c>
      <c r="D14" s="32">
        <f>IF(ISBLANK($B14), "", SUMIF(Expenses4[Categoria / Category ],$B14,Expenses4[HST]))</f>
        <v>0</v>
      </c>
      <c r="E14" s="32">
        <f>IF(ISBLANK($B14), "", SUMIF(Expenses4[Categoria / Category ],$B14,Expenses4[Total]))</f>
        <v>0</v>
      </c>
    </row>
    <row r="15" spans="2:7" ht="19.899999999999999" customHeight="1" x14ac:dyDescent="0.25">
      <c r="B15" s="36" t="s">
        <v>28</v>
      </c>
      <c r="C15" s="32">
        <f>IF(ISBLANK($B15), "", SUMIF(Expenses4[Categoria / Category ],$B15,Expenses4[Cantidad Neta / Net Amount]))</f>
        <v>0</v>
      </c>
      <c r="D15" s="32">
        <f>IF(ISBLANK($B15), "", SUMIF(Expenses4[Categoria / Category ],$B15,Expenses4[HST]))</f>
        <v>0</v>
      </c>
      <c r="E15" s="32">
        <f>IF(ISBLANK($B15), "", SUMIF(Expenses4[Categoria / Category ],$B15,Expenses4[Total]))</f>
        <v>0</v>
      </c>
    </row>
    <row r="16" spans="2:7" ht="19.899999999999999" customHeight="1" x14ac:dyDescent="0.25">
      <c r="B16" s="33" t="s">
        <v>33</v>
      </c>
      <c r="C16" s="32">
        <f>IF(ISBLANK($B16), "", SUMIF(Expenses4[Categoria / Category ],$B16,Expenses4[Cantidad Neta / Net Amount]))</f>
        <v>0</v>
      </c>
      <c r="D16" s="32">
        <f>IF(ISBLANK($B16), "", SUMIF(Expenses4[Categoria / Category ],$B16,Expenses4[HST]))</f>
        <v>0</v>
      </c>
      <c r="E16" s="32">
        <f>IF(ISBLANK($B16), "", SUMIF(Expenses4[Categoria / Category ],$B16,Expenses4[Total]))</f>
        <v>0</v>
      </c>
    </row>
    <row r="17" spans="2:7" ht="19.899999999999999" customHeight="1" x14ac:dyDescent="0.25">
      <c r="B17" s="33" t="s">
        <v>7</v>
      </c>
      <c r="C17" s="32">
        <f>IF(ISBLANK($B17), "", SUMIF(Expenses4[Categoria / Category ],$B17,Expenses4[Cantidad Neta / Net Amount]))</f>
        <v>0</v>
      </c>
      <c r="D17" s="32">
        <f>IF(ISBLANK($B17), "", SUMIF(Expenses4[Categoria / Category ],$B17,Expenses4[HST]))</f>
        <v>0</v>
      </c>
      <c r="E17" s="32">
        <f>IF(ISBLANK($B17), "", SUMIF(Expenses4[Categoria / Category ],$B17,Expenses4[Total]))</f>
        <v>0</v>
      </c>
    </row>
    <row r="18" spans="2:7" ht="19.899999999999999" customHeight="1" x14ac:dyDescent="0.25">
      <c r="B18" s="33" t="s">
        <v>29</v>
      </c>
      <c r="C18" s="32">
        <f>IF(ISBLANK($B18), "", SUMIF(Expenses4[Categoria / Category ],$B18,Expenses4[Cantidad Neta / Net Amount]))</f>
        <v>0</v>
      </c>
      <c r="D18" s="32">
        <f>IF(ISBLANK($B18), "", SUMIF(Expenses4[Categoria / Category ],$B18,Expenses4[HST]))</f>
        <v>0</v>
      </c>
      <c r="E18" s="32">
        <f>IF(ISBLANK($B18), "", SUMIF(Expenses4[Categoria / Category ],$B18,Expenses4[Total]))</f>
        <v>0</v>
      </c>
    </row>
    <row r="19" spans="2:7" ht="19.899999999999999" customHeight="1" x14ac:dyDescent="0.25">
      <c r="B19" s="33" t="s">
        <v>34</v>
      </c>
      <c r="C19" s="32">
        <f>IF(ISBLANK($B19), "", SUMIF(Expenses4[Categoria / Category ],$B19,Expenses4[Cantidad Neta / Net Amount]))</f>
        <v>0</v>
      </c>
      <c r="D19" s="32">
        <f>IF(ISBLANK($B19), "", SUMIF(Expenses4[Categoria / Category ],$B19,Expenses4[HST]))</f>
        <v>0</v>
      </c>
      <c r="E19" s="32">
        <f>IF(ISBLANK($B19), "", SUMIF(Expenses4[Categoria / Category ],$B19,Expenses4[Total]))</f>
        <v>0</v>
      </c>
    </row>
    <row r="20" spans="2:7" ht="19.899999999999999" customHeight="1" x14ac:dyDescent="0.25">
      <c r="B20" s="33" t="s">
        <v>35</v>
      </c>
      <c r="C20" s="32">
        <f>IF(ISBLANK($B20), "", SUMIF(Expenses4[Categoria / Category ],$B20,Expenses4[Cantidad Neta / Net Amount]))</f>
        <v>0</v>
      </c>
      <c r="D20" s="32">
        <f>IF(ISBLANK($B20), "", SUMIF(Expenses4[Categoria / Category ],$B20,Expenses4[HST]))</f>
        <v>0</v>
      </c>
      <c r="E20" s="32">
        <f>IF(ISBLANK($B20), "", SUMIF(Expenses4[Categoria / Category ],$B20,Expenses4[Total]))</f>
        <v>0</v>
      </c>
    </row>
    <row r="21" spans="2:7" ht="19.899999999999999" customHeight="1" x14ac:dyDescent="0.25">
      <c r="B21" s="36" t="s">
        <v>36</v>
      </c>
      <c r="C21" s="32">
        <f>IF(ISBLANK($B21), "", SUMIF(Expenses4[Categoria / Category ],$B21,Expenses4[Cantidad Neta / Net Amount]))</f>
        <v>0</v>
      </c>
      <c r="D21" s="32">
        <f>IF(ISBLANK($B21), "", SUMIF(Expenses4[Categoria / Category ],$B21,Expenses4[HST]))</f>
        <v>0</v>
      </c>
      <c r="E21" s="32">
        <f>IF(ISBLANK($B21), "", SUMIF(Expenses4[Categoria / Category ],$B21,Expenses4[Total]))</f>
        <v>0</v>
      </c>
    </row>
    <row r="22" spans="2:7" ht="19.899999999999999" customHeight="1" x14ac:dyDescent="0.25">
      <c r="B22" s="33" t="s">
        <v>37</v>
      </c>
      <c r="C22" s="32">
        <f>IF(ISBLANK($B22), "", SUMIF(Expenses4[Categoria / Category ],$B22,Expenses4[Cantidad Neta / Net Amount]))</f>
        <v>0</v>
      </c>
      <c r="D22" s="32">
        <f>IF(ISBLANK($B22), "", SUMIF(Expenses4[Categoria / Category ],$B22,Expenses4[HST]))</f>
        <v>0</v>
      </c>
      <c r="E22" s="32">
        <f>IF(ISBLANK($B22), "", SUMIF(Expenses4[Categoria / Category ],$B22,Expenses4[Total]))</f>
        <v>0</v>
      </c>
    </row>
    <row r="23" spans="2:7" ht="19.899999999999999" customHeight="1" x14ac:dyDescent="0.25">
      <c r="B23" s="37" t="s">
        <v>38</v>
      </c>
      <c r="C23" s="38">
        <f>IF(ISBLANK($B23), "", SUMIF(Expenses4[Categoria / Category ],$B23,Expenses4[Cantidad Neta / Net Amount]))</f>
        <v>0</v>
      </c>
      <c r="D23" s="38">
        <f>IF(ISBLANK($B23), "", SUMIF(Expenses4[Categoria / Category ],$B23,Expenses4[HST]))</f>
        <v>0</v>
      </c>
      <c r="E23" s="38">
        <f>IF(ISBLANK($B23), "", SUMIF(Expenses4[Categoria / Category ],$B23,Expenses4[Total]))</f>
        <v>0</v>
      </c>
    </row>
    <row r="24" spans="2:7" ht="19.899999999999999" customHeight="1" x14ac:dyDescent="0.25">
      <c r="B24" s="37" t="s">
        <v>39</v>
      </c>
      <c r="C24" s="38">
        <f>IF(ISBLANK($B24), "", SUMIF(Expenses4[Categoria / Category ],$B24,Expenses4[Cantidad Neta / Net Amount]))</f>
        <v>0</v>
      </c>
      <c r="D24" s="38">
        <f>IF(ISBLANK($B24), "", SUMIF(Expenses4[Categoria / Category ],$B24,Expenses4[HST]))</f>
        <v>0</v>
      </c>
      <c r="E24" s="38">
        <f>IF(ISBLANK($B24), "", SUMIF(Expenses4[Categoria / Category ],$B24,Expenses4[Total]))</f>
        <v>0</v>
      </c>
    </row>
    <row r="25" spans="2:7" ht="19.899999999999999" customHeight="1" x14ac:dyDescent="0.25">
      <c r="B25" s="37" t="s">
        <v>40</v>
      </c>
      <c r="C25" s="38">
        <f>IF(ISBLANK($B25), "", SUMIF(Expenses4[Categoria / Category ],$B25,Expenses4[Cantidad Neta / Net Amount]))</f>
        <v>0</v>
      </c>
      <c r="D25" s="38">
        <f>IF(ISBLANK($B25), "", SUMIF(Expenses4[Categoria / Category ],$B25,Expenses4[HST]))</f>
        <v>0</v>
      </c>
      <c r="E25" s="38">
        <f>IF(ISBLANK($B25), "", SUMIF(Expenses4[Categoria / Category ],$B25,Expenses4[Total]))</f>
        <v>0</v>
      </c>
    </row>
    <row r="26" spans="2:7" ht="19.899999999999999" customHeight="1" x14ac:dyDescent="0.25">
      <c r="B26" s="37" t="s">
        <v>41</v>
      </c>
      <c r="C26" s="38">
        <f>IF(ISBLANK($B26), "", SUMIF(Expenses4[Categoria / Category ],$B26,Expenses4[Cantidad Neta / Net Amount]))</f>
        <v>0</v>
      </c>
      <c r="D26" s="38">
        <f>IF(ISBLANK($B26), "", SUMIF(Expenses4[Categoria / Category ],$B26,Expenses4[HST]))</f>
        <v>0</v>
      </c>
      <c r="E26" s="38">
        <f>IF(ISBLANK($B26), "", SUMIF(Expenses4[Categoria / Category ],$B26,Expenses4[Total]))</f>
        <v>0</v>
      </c>
    </row>
    <row r="27" spans="2:7" ht="19.899999999999999" customHeight="1" thickBot="1" x14ac:dyDescent="0.3">
      <c r="B27" s="8"/>
      <c r="C27" s="29"/>
      <c r="D27" s="29"/>
      <c r="E27" s="29"/>
    </row>
    <row r="28" spans="2:7" s="2" customFormat="1" ht="180" customHeight="1" thickTop="1" x14ac:dyDescent="0.4">
      <c r="B28" s="91" t="s">
        <v>63</v>
      </c>
      <c r="C28" s="91"/>
      <c r="D28" s="91"/>
      <c r="E28" s="91"/>
      <c r="F28" s="91"/>
      <c r="G28" s="91"/>
    </row>
    <row r="29" spans="2:7" s="2" customFormat="1" ht="40.15" customHeight="1" x14ac:dyDescent="0.4">
      <c r="B29" s="19" t="s">
        <v>14</v>
      </c>
      <c r="F29" s="22"/>
      <c r="G29" s="22"/>
    </row>
    <row r="30" spans="2:7" ht="17.25" customHeight="1" x14ac:dyDescent="0.25">
      <c r="B30" s="10"/>
    </row>
    <row r="31" spans="2:7" ht="30" customHeight="1" x14ac:dyDescent="0.25">
      <c r="B31" s="20" t="s">
        <v>5</v>
      </c>
      <c r="C31" s="21" t="s">
        <v>4</v>
      </c>
      <c r="D31" s="21" t="s">
        <v>9</v>
      </c>
      <c r="E31" s="21" t="s">
        <v>10</v>
      </c>
      <c r="F31" s="20" t="s">
        <v>25</v>
      </c>
      <c r="G31" s="20" t="s">
        <v>26</v>
      </c>
    </row>
    <row r="32" spans="2:7" ht="20.100000000000001" customHeight="1" x14ac:dyDescent="0.25">
      <c r="B32" s="11" t="s">
        <v>13</v>
      </c>
      <c r="C32" s="12">
        <v>0</v>
      </c>
      <c r="D32" s="12">
        <v>0</v>
      </c>
      <c r="E32" s="35">
        <f>Expenses4[[#This Row],[Cantidad Neta / Net Amount]]+Expenses4[[#This Row],[HST]]</f>
        <v>0</v>
      </c>
      <c r="F32" s="13" t="s">
        <v>6</v>
      </c>
      <c r="G32" s="14"/>
    </row>
    <row r="33" spans="2:7" ht="20.100000000000001" customHeight="1" x14ac:dyDescent="0.25">
      <c r="B33" s="11"/>
      <c r="C33" s="12"/>
      <c r="D33" s="12"/>
      <c r="E33" s="35">
        <f>Expenses4[[#This Row],[Cantidad Neta / Net Amount]]+Expenses4[[#This Row],[HST]]</f>
        <v>0</v>
      </c>
      <c r="F33" s="13"/>
      <c r="G33" s="14"/>
    </row>
    <row r="34" spans="2:7" ht="20.100000000000001" customHeight="1" x14ac:dyDescent="0.25">
      <c r="B34" s="11"/>
      <c r="C34" s="12"/>
      <c r="D34" s="12"/>
      <c r="E34" s="35">
        <f>Expenses4[[#This Row],[Cantidad Neta / Net Amount]]+Expenses4[[#This Row],[HST]]</f>
        <v>0</v>
      </c>
      <c r="F34" s="13"/>
      <c r="G34" s="14"/>
    </row>
    <row r="35" spans="2:7" ht="20.100000000000001" customHeight="1" x14ac:dyDescent="0.25">
      <c r="B35" s="11"/>
      <c r="C35" s="12"/>
      <c r="D35" s="12"/>
      <c r="E35" s="35">
        <f>Expenses4[[#This Row],[Cantidad Neta / Net Amount]]+Expenses4[[#This Row],[HST]]</f>
        <v>0</v>
      </c>
      <c r="F35" s="13"/>
      <c r="G35" s="14"/>
    </row>
    <row r="36" spans="2:7" ht="20.100000000000001" customHeight="1" x14ac:dyDescent="0.25">
      <c r="B36" s="11"/>
      <c r="C36" s="12"/>
      <c r="D36" s="12"/>
      <c r="E36" s="35">
        <f>Expenses4[[#This Row],[Cantidad Neta / Net Amount]]+Expenses4[[#This Row],[HST]]</f>
        <v>0</v>
      </c>
      <c r="F36" s="13"/>
      <c r="G36" s="14"/>
    </row>
    <row r="37" spans="2:7" ht="20.100000000000001" customHeight="1" x14ac:dyDescent="0.25">
      <c r="B37" s="11"/>
      <c r="C37" s="12"/>
      <c r="D37" s="12"/>
      <c r="E37" s="35">
        <f>Expenses4[[#This Row],[Cantidad Neta / Net Amount]]+Expenses4[[#This Row],[HST]]</f>
        <v>0</v>
      </c>
      <c r="F37" s="13"/>
      <c r="G37" s="14"/>
    </row>
    <row r="38" spans="2:7" ht="20.100000000000001" customHeight="1" x14ac:dyDescent="0.25">
      <c r="B38" s="11"/>
      <c r="C38" s="12"/>
      <c r="D38" s="12"/>
      <c r="E38" s="35">
        <f>Expenses4[[#This Row],[Cantidad Neta / Net Amount]]+Expenses4[[#This Row],[HST]]</f>
        <v>0</v>
      </c>
      <c r="F38" s="13"/>
      <c r="G38" s="14"/>
    </row>
    <row r="39" spans="2:7" ht="20.100000000000001" customHeight="1" x14ac:dyDescent="0.25">
      <c r="B39" s="11"/>
      <c r="C39" s="12"/>
      <c r="D39" s="12"/>
      <c r="E39" s="35">
        <f>Expenses4[[#This Row],[Cantidad Neta / Net Amount]]+Expenses4[[#This Row],[HST]]</f>
        <v>0</v>
      </c>
      <c r="F39" s="13"/>
      <c r="G39" s="14"/>
    </row>
    <row r="40" spans="2:7" ht="20.100000000000001" customHeight="1" x14ac:dyDescent="0.25">
      <c r="B40" s="11"/>
      <c r="C40" s="12"/>
      <c r="D40" s="12"/>
      <c r="E40" s="35">
        <f>Expenses4[[#This Row],[Cantidad Neta / Net Amount]]+Expenses4[[#This Row],[HST]]</f>
        <v>0</v>
      </c>
      <c r="F40" s="13"/>
      <c r="G40" s="14"/>
    </row>
    <row r="41" spans="2:7" ht="20.100000000000001" customHeight="1" x14ac:dyDescent="0.25">
      <c r="B41" s="11"/>
      <c r="C41" s="12"/>
      <c r="D41" s="12"/>
      <c r="E41" s="35">
        <f>Expenses4[[#This Row],[Cantidad Neta / Net Amount]]+Expenses4[[#This Row],[HST]]</f>
        <v>0</v>
      </c>
      <c r="F41" s="13"/>
      <c r="G41" s="14"/>
    </row>
    <row r="42" spans="2:7" ht="20.100000000000001" customHeight="1" x14ac:dyDescent="0.25">
      <c r="B42" s="11"/>
      <c r="C42" s="12"/>
      <c r="D42" s="12"/>
      <c r="E42" s="35">
        <f>Expenses4[[#This Row],[Cantidad Neta / Net Amount]]+Expenses4[[#This Row],[HST]]</f>
        <v>0</v>
      </c>
      <c r="F42" s="13"/>
      <c r="G42" s="14"/>
    </row>
    <row r="43" spans="2:7" ht="20.100000000000001" customHeight="1" x14ac:dyDescent="0.25">
      <c r="B43" s="11"/>
      <c r="C43" s="12"/>
      <c r="D43" s="12"/>
      <c r="E43" s="35">
        <f>Expenses4[[#This Row],[Cantidad Neta / Net Amount]]+Expenses4[[#This Row],[HST]]</f>
        <v>0</v>
      </c>
      <c r="F43" s="13"/>
      <c r="G43" s="14"/>
    </row>
    <row r="44" spans="2:7" ht="20.100000000000001" customHeight="1" x14ac:dyDescent="0.25">
      <c r="B44" s="11"/>
      <c r="C44" s="12"/>
      <c r="D44" s="12"/>
      <c r="E44" s="35">
        <f>Expenses4[[#This Row],[Cantidad Neta / Net Amount]]+Expenses4[[#This Row],[HST]]</f>
        <v>0</v>
      </c>
      <c r="F44" s="13"/>
      <c r="G44" s="14"/>
    </row>
    <row r="45" spans="2:7" ht="20.100000000000001" customHeight="1" x14ac:dyDescent="0.25">
      <c r="B45" s="11"/>
      <c r="C45" s="12"/>
      <c r="D45" s="12"/>
      <c r="E45" s="35">
        <f>Expenses4[[#This Row],[Cantidad Neta / Net Amount]]+Expenses4[[#This Row],[HST]]</f>
        <v>0</v>
      </c>
      <c r="F45" s="13"/>
      <c r="G45" s="14"/>
    </row>
    <row r="46" spans="2:7" ht="20.100000000000001" customHeight="1" x14ac:dyDescent="0.25">
      <c r="B46" s="11"/>
      <c r="C46" s="12"/>
      <c r="D46" s="12"/>
      <c r="E46" s="35">
        <f>Expenses4[[#This Row],[Cantidad Neta / Net Amount]]+Expenses4[[#This Row],[HST]]</f>
        <v>0</v>
      </c>
      <c r="F46" s="13"/>
      <c r="G46" s="14"/>
    </row>
    <row r="47" spans="2:7" ht="20.100000000000001" customHeight="1" x14ac:dyDescent="0.25">
      <c r="B47" s="11"/>
      <c r="C47" s="12"/>
      <c r="D47" s="12"/>
      <c r="E47" s="35">
        <f>Expenses4[[#This Row],[Cantidad Neta / Net Amount]]+Expenses4[[#This Row],[HST]]</f>
        <v>0</v>
      </c>
      <c r="F47" s="13"/>
      <c r="G47" s="14"/>
    </row>
    <row r="48" spans="2:7" ht="20.100000000000001" customHeight="1" x14ac:dyDescent="0.25">
      <c r="B48" s="11"/>
      <c r="C48" s="12"/>
      <c r="D48" s="12"/>
      <c r="E48" s="35">
        <f>Expenses4[[#This Row],[Cantidad Neta / Net Amount]]+Expenses4[[#This Row],[HST]]</f>
        <v>0</v>
      </c>
      <c r="F48" s="13"/>
      <c r="G48" s="14"/>
    </row>
    <row r="49" spans="2:7" ht="20.100000000000001" customHeight="1" x14ac:dyDescent="0.25">
      <c r="B49" s="11"/>
      <c r="C49" s="12"/>
      <c r="D49" s="12"/>
      <c r="E49" s="35">
        <f>Expenses4[[#This Row],[Cantidad Neta / Net Amount]]+Expenses4[[#This Row],[HST]]</f>
        <v>0</v>
      </c>
      <c r="F49" s="13"/>
      <c r="G49" s="14"/>
    </row>
    <row r="50" spans="2:7" ht="20.100000000000001" customHeight="1" x14ac:dyDescent="0.25">
      <c r="B50" s="11"/>
      <c r="C50" s="12"/>
      <c r="D50" s="12"/>
      <c r="E50" s="35">
        <f>Expenses4[[#This Row],[Cantidad Neta / Net Amount]]+Expenses4[[#This Row],[HST]]</f>
        <v>0</v>
      </c>
      <c r="F50" s="13"/>
      <c r="G50" s="14"/>
    </row>
    <row r="51" spans="2:7" ht="20.100000000000001" customHeight="1" x14ac:dyDescent="0.25">
      <c r="B51" s="11"/>
      <c r="C51" s="12"/>
      <c r="D51" s="12"/>
      <c r="E51" s="35">
        <f>Expenses4[[#This Row],[Cantidad Neta / Net Amount]]+Expenses4[[#This Row],[HST]]</f>
        <v>0</v>
      </c>
      <c r="F51" s="13"/>
      <c r="G51" s="14"/>
    </row>
    <row r="52" spans="2:7" ht="20.100000000000001" customHeight="1" x14ac:dyDescent="0.25">
      <c r="B52" s="11"/>
      <c r="C52" s="12"/>
      <c r="D52" s="12"/>
      <c r="E52" s="35">
        <f>Expenses4[[#This Row],[Cantidad Neta / Net Amount]]+Expenses4[[#This Row],[HST]]</f>
        <v>0</v>
      </c>
      <c r="F52" s="13"/>
      <c r="G52" s="14"/>
    </row>
    <row r="53" spans="2:7" ht="20.100000000000001" customHeight="1" x14ac:dyDescent="0.25">
      <c r="B53" s="11"/>
      <c r="C53" s="12"/>
      <c r="D53" s="12"/>
      <c r="E53" s="35">
        <f>Expenses4[[#This Row],[Cantidad Neta / Net Amount]]+Expenses4[[#This Row],[HST]]</f>
        <v>0</v>
      </c>
      <c r="F53" s="13"/>
      <c r="G53" s="14"/>
    </row>
    <row r="54" spans="2:7" ht="20.100000000000001" customHeight="1" x14ac:dyDescent="0.25">
      <c r="B54" s="11"/>
      <c r="C54" s="12"/>
      <c r="D54" s="12"/>
      <c r="E54" s="35">
        <f>Expenses4[[#This Row],[Cantidad Neta / Net Amount]]+Expenses4[[#This Row],[HST]]</f>
        <v>0</v>
      </c>
      <c r="F54" s="13"/>
      <c r="G54" s="14"/>
    </row>
    <row r="55" spans="2:7" ht="20.100000000000001" customHeight="1" x14ac:dyDescent="0.25">
      <c r="B55" s="11"/>
      <c r="C55" s="12"/>
      <c r="D55" s="12"/>
      <c r="E55" s="35">
        <f>Expenses4[[#This Row],[Cantidad Neta / Net Amount]]+Expenses4[[#This Row],[HST]]</f>
        <v>0</v>
      </c>
      <c r="F55" s="13"/>
      <c r="G55" s="14"/>
    </row>
    <row r="56" spans="2:7" ht="20.100000000000001" customHeight="1" x14ac:dyDescent="0.25">
      <c r="B56" s="11"/>
      <c r="C56" s="12"/>
      <c r="D56" s="12"/>
      <c r="E56" s="35">
        <f>Expenses4[[#This Row],[Cantidad Neta / Net Amount]]+Expenses4[[#This Row],[HST]]</f>
        <v>0</v>
      </c>
      <c r="F56" s="13"/>
      <c r="G56" s="14"/>
    </row>
    <row r="57" spans="2:7" ht="20.100000000000001" customHeight="1" x14ac:dyDescent="0.25">
      <c r="B57" s="11"/>
      <c r="C57" s="12"/>
      <c r="D57" s="12"/>
      <c r="E57" s="35">
        <f>Expenses4[[#This Row],[Cantidad Neta / Net Amount]]+Expenses4[[#This Row],[HST]]</f>
        <v>0</v>
      </c>
      <c r="F57" s="13"/>
      <c r="G57" s="14"/>
    </row>
    <row r="58" spans="2:7" ht="20.100000000000001" customHeight="1" x14ac:dyDescent="0.25">
      <c r="B58" s="11"/>
      <c r="C58" s="12"/>
      <c r="D58" s="12"/>
      <c r="E58" s="35">
        <f>Expenses4[[#This Row],[Cantidad Neta / Net Amount]]+Expenses4[[#This Row],[HST]]</f>
        <v>0</v>
      </c>
      <c r="F58" s="13"/>
      <c r="G58" s="14"/>
    </row>
    <row r="59" spans="2:7" ht="20.100000000000001" customHeight="1" x14ac:dyDescent="0.25">
      <c r="B59" s="11"/>
      <c r="C59" s="12"/>
      <c r="D59" s="12"/>
      <c r="E59" s="35">
        <f>Expenses4[[#This Row],[Cantidad Neta / Net Amount]]+Expenses4[[#This Row],[HST]]</f>
        <v>0</v>
      </c>
      <c r="F59" s="13"/>
      <c r="G59" s="14"/>
    </row>
    <row r="60" spans="2:7" ht="20.100000000000001" customHeight="1" x14ac:dyDescent="0.25">
      <c r="B60" s="11"/>
      <c r="C60" s="12"/>
      <c r="D60" s="12"/>
      <c r="E60" s="35">
        <f>Expenses4[[#This Row],[Cantidad Neta / Net Amount]]+Expenses4[[#This Row],[HST]]</f>
        <v>0</v>
      </c>
      <c r="F60" s="13"/>
      <c r="G60" s="14"/>
    </row>
    <row r="61" spans="2:7" ht="20.100000000000001" customHeight="1" x14ac:dyDescent="0.25">
      <c r="B61" s="11"/>
      <c r="C61" s="12"/>
      <c r="D61" s="12"/>
      <c r="E61" s="35">
        <f>Expenses4[[#This Row],[Cantidad Neta / Net Amount]]+Expenses4[[#This Row],[HST]]</f>
        <v>0</v>
      </c>
      <c r="F61" s="13"/>
      <c r="G61" s="14"/>
    </row>
    <row r="62" spans="2:7" ht="20.100000000000001" customHeight="1" x14ac:dyDescent="0.25">
      <c r="B62" s="11"/>
      <c r="C62" s="12"/>
      <c r="D62" s="12"/>
      <c r="E62" s="35">
        <f>Expenses4[[#This Row],[Cantidad Neta / Net Amount]]+Expenses4[[#This Row],[HST]]</f>
        <v>0</v>
      </c>
      <c r="F62" s="13"/>
      <c r="G62" s="14"/>
    </row>
    <row r="63" spans="2:7" ht="20.100000000000001" customHeight="1" x14ac:dyDescent="0.25">
      <c r="B63" s="11"/>
      <c r="C63" s="12"/>
      <c r="D63" s="12"/>
      <c r="E63" s="35">
        <f>Expenses4[[#This Row],[Cantidad Neta / Net Amount]]+Expenses4[[#This Row],[HST]]</f>
        <v>0</v>
      </c>
      <c r="F63" s="13"/>
      <c r="G63" s="14"/>
    </row>
    <row r="64" spans="2:7" ht="20.100000000000001" customHeight="1" x14ac:dyDescent="0.25">
      <c r="B64" s="11"/>
      <c r="C64" s="12"/>
      <c r="D64" s="12"/>
      <c r="E64" s="35">
        <f>Expenses4[[#This Row],[Cantidad Neta / Net Amount]]+Expenses4[[#This Row],[HST]]</f>
        <v>0</v>
      </c>
      <c r="F64" s="13"/>
      <c r="G64" s="14"/>
    </row>
    <row r="65" spans="2:7" ht="20.100000000000001" customHeight="1" x14ac:dyDescent="0.25">
      <c r="B65" s="11"/>
      <c r="C65" s="12"/>
      <c r="D65" s="12"/>
      <c r="E65" s="35">
        <f>Expenses4[[#This Row],[Cantidad Neta / Net Amount]]+Expenses4[[#This Row],[HST]]</f>
        <v>0</v>
      </c>
      <c r="F65" s="13"/>
      <c r="G65" s="14"/>
    </row>
    <row r="66" spans="2:7" ht="20.100000000000001" customHeight="1" x14ac:dyDescent="0.25">
      <c r="B66" s="11"/>
      <c r="C66" s="12"/>
      <c r="D66" s="12"/>
      <c r="E66" s="35">
        <f>Expenses4[[#This Row],[Cantidad Neta / Net Amount]]+Expenses4[[#This Row],[HST]]</f>
        <v>0</v>
      </c>
      <c r="F66" s="13"/>
      <c r="G66" s="14"/>
    </row>
    <row r="67" spans="2:7" ht="20.100000000000001" customHeight="1" x14ac:dyDescent="0.25">
      <c r="B67" s="11"/>
      <c r="C67" s="12"/>
      <c r="D67" s="12"/>
      <c r="E67" s="35">
        <f>Expenses4[[#This Row],[Cantidad Neta / Net Amount]]+Expenses4[[#This Row],[HST]]</f>
        <v>0</v>
      </c>
      <c r="F67" s="13"/>
      <c r="G67" s="14"/>
    </row>
    <row r="68" spans="2:7" ht="20.100000000000001" customHeight="1" x14ac:dyDescent="0.25">
      <c r="B68" s="11"/>
      <c r="C68" s="12"/>
      <c r="D68" s="12"/>
      <c r="E68" s="35">
        <f>Expenses4[[#This Row],[Cantidad Neta / Net Amount]]+Expenses4[[#This Row],[HST]]</f>
        <v>0</v>
      </c>
      <c r="F68" s="13"/>
      <c r="G68" s="14"/>
    </row>
    <row r="69" spans="2:7" ht="20.100000000000001" customHeight="1" x14ac:dyDescent="0.25">
      <c r="B69" s="11"/>
      <c r="C69" s="12"/>
      <c r="D69" s="12"/>
      <c r="E69" s="35">
        <f>Expenses4[[#This Row],[Cantidad Neta / Net Amount]]+Expenses4[[#This Row],[HST]]</f>
        <v>0</v>
      </c>
      <c r="F69" s="13"/>
      <c r="G69" s="14"/>
    </row>
    <row r="70" spans="2:7" ht="20.100000000000001" customHeight="1" x14ac:dyDescent="0.25">
      <c r="B70" s="11"/>
      <c r="C70" s="12"/>
      <c r="D70" s="12"/>
      <c r="E70" s="35">
        <f>Expenses4[[#This Row],[Cantidad Neta / Net Amount]]+Expenses4[[#This Row],[HST]]</f>
        <v>0</v>
      </c>
      <c r="F70" s="13"/>
      <c r="G70" s="14"/>
    </row>
    <row r="71" spans="2:7" ht="20.100000000000001" customHeight="1" x14ac:dyDescent="0.25">
      <c r="B71" s="11"/>
      <c r="C71" s="12"/>
      <c r="D71" s="12"/>
      <c r="E71" s="35">
        <f>Expenses4[[#This Row],[Cantidad Neta / Net Amount]]+Expenses4[[#This Row],[HST]]</f>
        <v>0</v>
      </c>
      <c r="F71" s="13"/>
      <c r="G71" s="14"/>
    </row>
    <row r="72" spans="2:7" ht="20.100000000000001" customHeight="1" x14ac:dyDescent="0.25">
      <c r="B72" s="11"/>
      <c r="C72" s="12"/>
      <c r="D72" s="12"/>
      <c r="E72" s="35">
        <f>Expenses4[[#This Row],[Cantidad Neta / Net Amount]]+Expenses4[[#This Row],[HST]]</f>
        <v>0</v>
      </c>
      <c r="F72" s="13"/>
      <c r="G72" s="14"/>
    </row>
    <row r="73" spans="2:7" ht="20.100000000000001" customHeight="1" x14ac:dyDescent="0.25">
      <c r="B73" s="11"/>
      <c r="C73" s="12"/>
      <c r="D73" s="12"/>
      <c r="E73" s="35">
        <f>Expenses4[[#This Row],[Cantidad Neta / Net Amount]]+Expenses4[[#This Row],[HST]]</f>
        <v>0</v>
      </c>
      <c r="F73" s="13"/>
      <c r="G73" s="14"/>
    </row>
    <row r="74" spans="2:7" ht="20.100000000000001" customHeight="1" x14ac:dyDescent="0.25">
      <c r="B74" s="11"/>
      <c r="C74" s="12"/>
      <c r="D74" s="12"/>
      <c r="E74" s="35">
        <f>Expenses4[[#This Row],[Cantidad Neta / Net Amount]]+Expenses4[[#This Row],[HST]]</f>
        <v>0</v>
      </c>
      <c r="F74" s="13"/>
      <c r="G74" s="14"/>
    </row>
    <row r="75" spans="2:7" ht="20.100000000000001" customHeight="1" x14ac:dyDescent="0.25">
      <c r="B75" s="11"/>
      <c r="C75" s="12"/>
      <c r="D75" s="12"/>
      <c r="E75" s="35">
        <f>Expenses4[[#This Row],[Cantidad Neta / Net Amount]]+Expenses4[[#This Row],[HST]]</f>
        <v>0</v>
      </c>
      <c r="F75" s="13"/>
      <c r="G75" s="14"/>
    </row>
    <row r="76" spans="2:7" ht="20.100000000000001" customHeight="1" x14ac:dyDescent="0.25">
      <c r="B76" s="11"/>
      <c r="C76" s="12"/>
      <c r="D76" s="12"/>
      <c r="E76" s="35">
        <f>Expenses4[[#This Row],[Cantidad Neta / Net Amount]]+Expenses4[[#This Row],[HST]]</f>
        <v>0</v>
      </c>
      <c r="F76" s="13"/>
      <c r="G76" s="14"/>
    </row>
    <row r="77" spans="2:7" ht="20.100000000000001" customHeight="1" x14ac:dyDescent="0.25">
      <c r="B77" s="11"/>
      <c r="C77" s="12"/>
      <c r="D77" s="12"/>
      <c r="E77" s="35">
        <f>Expenses4[[#This Row],[Cantidad Neta / Net Amount]]+Expenses4[[#This Row],[HST]]</f>
        <v>0</v>
      </c>
      <c r="F77" s="13"/>
      <c r="G77" s="14"/>
    </row>
    <row r="78" spans="2:7" ht="20.100000000000001" customHeight="1" x14ac:dyDescent="0.25">
      <c r="B78" s="11"/>
      <c r="C78" s="12"/>
      <c r="D78" s="12"/>
      <c r="E78" s="35">
        <f>Expenses4[[#This Row],[Cantidad Neta / Net Amount]]+Expenses4[[#This Row],[HST]]</f>
        <v>0</v>
      </c>
      <c r="F78" s="13"/>
      <c r="G78" s="14"/>
    </row>
    <row r="79" spans="2:7" ht="20.100000000000001" customHeight="1" x14ac:dyDescent="0.25">
      <c r="B79" s="11"/>
      <c r="C79" s="12"/>
      <c r="D79" s="12"/>
      <c r="E79" s="35">
        <f>Expenses4[[#This Row],[Cantidad Neta / Net Amount]]+Expenses4[[#This Row],[HST]]</f>
        <v>0</v>
      </c>
      <c r="F79" s="13"/>
      <c r="G79" s="14"/>
    </row>
    <row r="80" spans="2:7" ht="20.100000000000001" customHeight="1" x14ac:dyDescent="0.25">
      <c r="B80" s="11"/>
      <c r="C80" s="12"/>
      <c r="D80" s="12"/>
      <c r="E80" s="35">
        <f>Expenses4[[#This Row],[Cantidad Neta / Net Amount]]+Expenses4[[#This Row],[HST]]</f>
        <v>0</v>
      </c>
      <c r="F80" s="13"/>
      <c r="G80" s="14"/>
    </row>
    <row r="81" spans="2:7" ht="20.100000000000001" customHeight="1" x14ac:dyDescent="0.25">
      <c r="B81" s="11"/>
      <c r="C81" s="12"/>
      <c r="D81" s="12"/>
      <c r="E81" s="35">
        <f>Expenses4[[#This Row],[Cantidad Neta / Net Amount]]+Expenses4[[#This Row],[HST]]</f>
        <v>0</v>
      </c>
      <c r="F81" s="13"/>
      <c r="G81" s="14"/>
    </row>
    <row r="82" spans="2:7" ht="20.100000000000001" customHeight="1" x14ac:dyDescent="0.25">
      <c r="B82" s="11"/>
      <c r="C82" s="12"/>
      <c r="D82" s="12"/>
      <c r="E82" s="35">
        <f>Expenses4[[#This Row],[Cantidad Neta / Net Amount]]+Expenses4[[#This Row],[HST]]</f>
        <v>0</v>
      </c>
      <c r="F82" s="13"/>
      <c r="G82" s="14"/>
    </row>
    <row r="83" spans="2:7" ht="20.100000000000001" customHeight="1" x14ac:dyDescent="0.25">
      <c r="B83" s="11"/>
      <c r="C83" s="12"/>
      <c r="D83" s="12"/>
      <c r="E83" s="35">
        <f>Expenses4[[#This Row],[Cantidad Neta / Net Amount]]+Expenses4[[#This Row],[HST]]</f>
        <v>0</v>
      </c>
      <c r="F83" s="13"/>
      <c r="G83" s="14"/>
    </row>
    <row r="84" spans="2:7" ht="20.100000000000001" customHeight="1" x14ac:dyDescent="0.25">
      <c r="B84" s="11"/>
      <c r="C84" s="12"/>
      <c r="D84" s="12"/>
      <c r="E84" s="35">
        <f>Expenses4[[#This Row],[Cantidad Neta / Net Amount]]+Expenses4[[#This Row],[HST]]</f>
        <v>0</v>
      </c>
      <c r="F84" s="13"/>
      <c r="G84" s="14"/>
    </row>
    <row r="85" spans="2:7" ht="20.100000000000001" customHeight="1" x14ac:dyDescent="0.25">
      <c r="B85" s="11"/>
      <c r="C85" s="12"/>
      <c r="D85" s="12"/>
      <c r="E85" s="35">
        <f>Expenses4[[#This Row],[Cantidad Neta / Net Amount]]+Expenses4[[#This Row],[HST]]</f>
        <v>0</v>
      </c>
      <c r="F85" s="13"/>
      <c r="G85" s="14"/>
    </row>
    <row r="86" spans="2:7" ht="20.100000000000001" customHeight="1" x14ac:dyDescent="0.25">
      <c r="B86" s="11"/>
      <c r="C86" s="12"/>
      <c r="D86" s="12"/>
      <c r="E86" s="35">
        <f>Expenses4[[#This Row],[Cantidad Neta / Net Amount]]+Expenses4[[#This Row],[HST]]</f>
        <v>0</v>
      </c>
      <c r="F86" s="13"/>
      <c r="G86" s="14"/>
    </row>
    <row r="87" spans="2:7" ht="20.100000000000001" customHeight="1" x14ac:dyDescent="0.25">
      <c r="B87" s="11"/>
      <c r="C87" s="12"/>
      <c r="D87" s="12"/>
      <c r="E87" s="35">
        <f>Expenses4[[#This Row],[Cantidad Neta / Net Amount]]+Expenses4[[#This Row],[HST]]</f>
        <v>0</v>
      </c>
      <c r="F87" s="13"/>
      <c r="G87" s="14"/>
    </row>
    <row r="88" spans="2:7" ht="20.100000000000001" customHeight="1" x14ac:dyDescent="0.25">
      <c r="B88" s="11"/>
      <c r="C88" s="12"/>
      <c r="D88" s="12"/>
      <c r="E88" s="35">
        <f>Expenses4[[#This Row],[Cantidad Neta / Net Amount]]+Expenses4[[#This Row],[HST]]</f>
        <v>0</v>
      </c>
      <c r="F88" s="13"/>
      <c r="G88" s="14"/>
    </row>
    <row r="89" spans="2:7" ht="20.100000000000001" customHeight="1" x14ac:dyDescent="0.25">
      <c r="B89" s="11"/>
      <c r="C89" s="12"/>
      <c r="D89" s="12"/>
      <c r="E89" s="35">
        <f>Expenses4[[#This Row],[Cantidad Neta / Net Amount]]+Expenses4[[#This Row],[HST]]</f>
        <v>0</v>
      </c>
      <c r="F89" s="13"/>
      <c r="G89" s="14"/>
    </row>
    <row r="90" spans="2:7" ht="20.100000000000001" customHeight="1" x14ac:dyDescent="0.25">
      <c r="B90" s="11"/>
      <c r="C90" s="12"/>
      <c r="D90" s="12"/>
      <c r="E90" s="35">
        <f>Expenses4[[#This Row],[Cantidad Neta / Net Amount]]+Expenses4[[#This Row],[HST]]</f>
        <v>0</v>
      </c>
      <c r="F90" s="13"/>
      <c r="G90" s="14"/>
    </row>
    <row r="91" spans="2:7" ht="20.100000000000001" customHeight="1" x14ac:dyDescent="0.25">
      <c r="B91" s="11"/>
      <c r="C91" s="12"/>
      <c r="D91" s="12"/>
      <c r="E91" s="35">
        <f>Expenses4[[#This Row],[Cantidad Neta / Net Amount]]+Expenses4[[#This Row],[HST]]</f>
        <v>0</v>
      </c>
      <c r="F91" s="13"/>
      <c r="G91" s="14"/>
    </row>
    <row r="92" spans="2:7" ht="20.100000000000001" customHeight="1" x14ac:dyDescent="0.25">
      <c r="B92" s="11"/>
      <c r="C92" s="12"/>
      <c r="D92" s="12"/>
      <c r="E92" s="35">
        <f>Expenses4[[#This Row],[Cantidad Neta / Net Amount]]+Expenses4[[#This Row],[HST]]</f>
        <v>0</v>
      </c>
      <c r="F92" s="13"/>
      <c r="G92" s="14"/>
    </row>
    <row r="93" spans="2:7" ht="20.100000000000001" customHeight="1" x14ac:dyDescent="0.25">
      <c r="B93" s="11"/>
      <c r="C93" s="12"/>
      <c r="D93" s="12"/>
      <c r="E93" s="35">
        <f>Expenses4[[#This Row],[Cantidad Neta / Net Amount]]+Expenses4[[#This Row],[HST]]</f>
        <v>0</v>
      </c>
      <c r="F93" s="13"/>
      <c r="G93" s="14"/>
    </row>
    <row r="94" spans="2:7" ht="20.100000000000001" customHeight="1" x14ac:dyDescent="0.25">
      <c r="B94" s="11"/>
      <c r="C94" s="12"/>
      <c r="D94" s="12"/>
      <c r="E94" s="35">
        <f>Expenses4[[#This Row],[Cantidad Neta / Net Amount]]+Expenses4[[#This Row],[HST]]</f>
        <v>0</v>
      </c>
      <c r="F94" s="13"/>
      <c r="G94" s="14"/>
    </row>
    <row r="95" spans="2:7" ht="20.100000000000001" customHeight="1" x14ac:dyDescent="0.25">
      <c r="B95" s="11"/>
      <c r="C95" s="12"/>
      <c r="D95" s="12"/>
      <c r="E95" s="35">
        <f>Expenses4[[#This Row],[Cantidad Neta / Net Amount]]+Expenses4[[#This Row],[HST]]</f>
        <v>0</v>
      </c>
      <c r="F95" s="13"/>
      <c r="G95" s="14"/>
    </row>
    <row r="96" spans="2:7" ht="20.100000000000001" customHeight="1" x14ac:dyDescent="0.25">
      <c r="B96" s="11"/>
      <c r="C96" s="12"/>
      <c r="D96" s="12"/>
      <c r="E96" s="35">
        <f>Expenses4[[#This Row],[Cantidad Neta / Net Amount]]+Expenses4[[#This Row],[HST]]</f>
        <v>0</v>
      </c>
      <c r="F96" s="13"/>
      <c r="G96" s="14"/>
    </row>
    <row r="97" spans="2:7" ht="20.100000000000001" customHeight="1" x14ac:dyDescent="0.25">
      <c r="B97" s="11"/>
      <c r="C97" s="12"/>
      <c r="D97" s="12"/>
      <c r="E97" s="35">
        <f>Expenses4[[#This Row],[Cantidad Neta / Net Amount]]+Expenses4[[#This Row],[HST]]</f>
        <v>0</v>
      </c>
      <c r="F97" s="13"/>
      <c r="G97" s="14"/>
    </row>
    <row r="98" spans="2:7" ht="20.100000000000001" customHeight="1" x14ac:dyDescent="0.25">
      <c r="B98" s="11"/>
      <c r="C98" s="12"/>
      <c r="D98" s="12"/>
      <c r="E98" s="35">
        <f>Expenses4[[#This Row],[Cantidad Neta / Net Amount]]+Expenses4[[#This Row],[HST]]</f>
        <v>0</v>
      </c>
      <c r="F98" s="13"/>
      <c r="G98" s="14"/>
    </row>
    <row r="99" spans="2:7" ht="20.100000000000001" customHeight="1" x14ac:dyDescent="0.25">
      <c r="B99" s="11"/>
      <c r="C99" s="12"/>
      <c r="D99" s="12"/>
      <c r="E99" s="35">
        <f>Expenses4[[#This Row],[Cantidad Neta / Net Amount]]+Expenses4[[#This Row],[HST]]</f>
        <v>0</v>
      </c>
      <c r="F99" s="13"/>
      <c r="G99" s="14"/>
    </row>
    <row r="100" spans="2:7" ht="20.100000000000001" customHeight="1" x14ac:dyDescent="0.25">
      <c r="B100" s="11"/>
      <c r="C100" s="12"/>
      <c r="D100" s="12"/>
      <c r="E100" s="35">
        <f>Expenses4[[#This Row],[Cantidad Neta / Net Amount]]+Expenses4[[#This Row],[HST]]</f>
        <v>0</v>
      </c>
      <c r="F100" s="13"/>
      <c r="G100" s="14"/>
    </row>
    <row r="101" spans="2:7" ht="20.100000000000001" customHeight="1" x14ac:dyDescent="0.25">
      <c r="B101" s="11"/>
      <c r="C101" s="12"/>
      <c r="D101" s="12"/>
      <c r="E101" s="35">
        <f>Expenses4[[#This Row],[Cantidad Neta / Net Amount]]+Expenses4[[#This Row],[HST]]</f>
        <v>0</v>
      </c>
      <c r="F101" s="13"/>
      <c r="G101" s="14"/>
    </row>
    <row r="102" spans="2:7" ht="20.100000000000001" customHeight="1" x14ac:dyDescent="0.25">
      <c r="B102" s="11"/>
      <c r="C102" s="12"/>
      <c r="D102" s="12"/>
      <c r="E102" s="35">
        <f>Expenses4[[#This Row],[Cantidad Neta / Net Amount]]+Expenses4[[#This Row],[HST]]</f>
        <v>0</v>
      </c>
      <c r="F102" s="13"/>
      <c r="G102" s="14"/>
    </row>
    <row r="103" spans="2:7" ht="20.100000000000001" customHeight="1" x14ac:dyDescent="0.25">
      <c r="B103" s="15"/>
      <c r="C103" s="15"/>
      <c r="D103" s="53"/>
      <c r="E103" s="54">
        <f>Expenses4[[#This Row],[Cantidad Neta / Net Amount]]+Expenses4[[#This Row],[HST]]</f>
        <v>0</v>
      </c>
      <c r="F103" s="15"/>
      <c r="G103" s="15"/>
    </row>
    <row r="104" spans="2:7" ht="20.100000000000001" customHeight="1" x14ac:dyDescent="0.25">
      <c r="B104" s="16"/>
      <c r="C104" s="16"/>
      <c r="D104" s="53"/>
      <c r="E104" s="54">
        <f>Expenses4[[#This Row],[Cantidad Neta / Net Amount]]+Expenses4[[#This Row],[HST]]</f>
        <v>0</v>
      </c>
      <c r="F104" s="16"/>
      <c r="G104" s="16"/>
    </row>
    <row r="105" spans="2:7" ht="20.100000000000001" customHeight="1" x14ac:dyDescent="0.25">
      <c r="B105" s="16"/>
      <c r="C105" s="16"/>
      <c r="D105" s="53"/>
      <c r="E105" s="54">
        <f>Expenses4[[#This Row],[Cantidad Neta / Net Amount]]+Expenses4[[#This Row],[HST]]</f>
        <v>0</v>
      </c>
      <c r="F105" s="16"/>
      <c r="G105" s="16"/>
    </row>
    <row r="106" spans="2:7" ht="20.100000000000001" customHeight="1" x14ac:dyDescent="0.25">
      <c r="B106" s="16"/>
      <c r="C106" s="16"/>
      <c r="D106" s="53"/>
      <c r="E106" s="54">
        <f>Expenses4[[#This Row],[Cantidad Neta / Net Amount]]+Expenses4[[#This Row],[HST]]</f>
        <v>0</v>
      </c>
      <c r="F106" s="16"/>
      <c r="G106" s="16"/>
    </row>
    <row r="107" spans="2:7" ht="20.100000000000001" customHeight="1" x14ac:dyDescent="0.25">
      <c r="B107" s="16"/>
      <c r="C107" s="16"/>
      <c r="D107" s="53"/>
      <c r="E107" s="54">
        <f>Expenses4[[#This Row],[Cantidad Neta / Net Amount]]+Expenses4[[#This Row],[HST]]</f>
        <v>0</v>
      </c>
      <c r="F107" s="16"/>
      <c r="G107" s="16"/>
    </row>
    <row r="108" spans="2:7" ht="20.100000000000001" customHeight="1" x14ac:dyDescent="0.25">
      <c r="B108" s="16"/>
      <c r="C108" s="16"/>
      <c r="D108" s="53"/>
      <c r="E108" s="54">
        <f>Expenses4[[#This Row],[Cantidad Neta / Net Amount]]+Expenses4[[#This Row],[HST]]</f>
        <v>0</v>
      </c>
      <c r="F108" s="16"/>
      <c r="G108" s="16"/>
    </row>
    <row r="109" spans="2:7" ht="20.100000000000001" customHeight="1" x14ac:dyDescent="0.25">
      <c r="B109" s="16"/>
      <c r="C109" s="16"/>
      <c r="D109" s="53"/>
      <c r="E109" s="54">
        <f>Expenses4[[#This Row],[Cantidad Neta / Net Amount]]+Expenses4[[#This Row],[HST]]</f>
        <v>0</v>
      </c>
      <c r="F109" s="16"/>
      <c r="G109" s="16"/>
    </row>
    <row r="110" spans="2:7" ht="20.100000000000001" customHeight="1" x14ac:dyDescent="0.25">
      <c r="B110" s="16"/>
      <c r="C110" s="16"/>
      <c r="D110" s="53"/>
      <c r="E110" s="54">
        <f>Expenses4[[#This Row],[Cantidad Neta / Net Amount]]+Expenses4[[#This Row],[HST]]</f>
        <v>0</v>
      </c>
      <c r="F110" s="16"/>
      <c r="G110" s="16"/>
    </row>
    <row r="111" spans="2:7" ht="20.100000000000001" customHeight="1" x14ac:dyDescent="0.25">
      <c r="B111" s="16"/>
      <c r="C111" s="16"/>
      <c r="D111" s="53"/>
      <c r="E111" s="54">
        <f>Expenses4[[#This Row],[Cantidad Neta / Net Amount]]+Expenses4[[#This Row],[HST]]</f>
        <v>0</v>
      </c>
      <c r="F111" s="16"/>
      <c r="G111" s="16"/>
    </row>
    <row r="112" spans="2:7" ht="20.100000000000001" customHeight="1" x14ac:dyDescent="0.25">
      <c r="B112" s="16"/>
      <c r="C112" s="16"/>
      <c r="D112" s="53"/>
      <c r="E112" s="54">
        <f>Expenses4[[#This Row],[Cantidad Neta / Net Amount]]+Expenses4[[#This Row],[HST]]</f>
        <v>0</v>
      </c>
      <c r="F112" s="16"/>
      <c r="G112" s="16"/>
    </row>
    <row r="113" spans="2:7" ht="20.100000000000001" customHeight="1" x14ac:dyDescent="0.25">
      <c r="B113" s="16"/>
      <c r="C113" s="16"/>
      <c r="D113" s="53"/>
      <c r="E113" s="54">
        <f>Expenses4[[#This Row],[Cantidad Neta / Net Amount]]+Expenses4[[#This Row],[HST]]</f>
        <v>0</v>
      </c>
      <c r="F113" s="16"/>
      <c r="G113" s="16"/>
    </row>
    <row r="114" spans="2:7" ht="20.100000000000001" customHeight="1" x14ac:dyDescent="0.25">
      <c r="B114" s="16"/>
      <c r="C114" s="16"/>
      <c r="D114" s="53"/>
      <c r="E114" s="54">
        <f>Expenses4[[#This Row],[Cantidad Neta / Net Amount]]+Expenses4[[#This Row],[HST]]</f>
        <v>0</v>
      </c>
      <c r="F114" s="16"/>
      <c r="G114" s="16"/>
    </row>
    <row r="115" spans="2:7" ht="20.100000000000001" customHeight="1" x14ac:dyDescent="0.25">
      <c r="B115" s="16"/>
      <c r="C115" s="16"/>
      <c r="D115" s="53"/>
      <c r="E115" s="54">
        <f>Expenses4[[#This Row],[Cantidad Neta / Net Amount]]+Expenses4[[#This Row],[HST]]</f>
        <v>0</v>
      </c>
      <c r="F115" s="16"/>
      <c r="G115" s="16"/>
    </row>
    <row r="116" spans="2:7" ht="20.100000000000001" customHeight="1" x14ac:dyDescent="0.25">
      <c r="B116" s="16"/>
      <c r="C116" s="16"/>
      <c r="D116" s="53"/>
      <c r="E116" s="54">
        <f>Expenses4[[#This Row],[Cantidad Neta / Net Amount]]+Expenses4[[#This Row],[HST]]</f>
        <v>0</v>
      </c>
      <c r="F116" s="16"/>
      <c r="G116" s="16"/>
    </row>
    <row r="117" spans="2:7" ht="20.100000000000001" customHeight="1" x14ac:dyDescent="0.25">
      <c r="B117" s="16"/>
      <c r="C117" s="16"/>
      <c r="D117" s="53"/>
      <c r="E117" s="54">
        <f>Expenses4[[#This Row],[Cantidad Neta / Net Amount]]+Expenses4[[#This Row],[HST]]</f>
        <v>0</v>
      </c>
      <c r="F117" s="16"/>
      <c r="G117" s="16"/>
    </row>
    <row r="118" spans="2:7" ht="20.100000000000001" customHeight="1" x14ac:dyDescent="0.25">
      <c r="B118" s="16"/>
      <c r="C118" s="16"/>
      <c r="D118" s="53"/>
      <c r="E118" s="54">
        <f>Expenses4[[#This Row],[Cantidad Neta / Net Amount]]+Expenses4[[#This Row],[HST]]</f>
        <v>0</v>
      </c>
      <c r="F118" s="16"/>
      <c r="G118" s="16"/>
    </row>
    <row r="119" spans="2:7" ht="20.100000000000001" customHeight="1" x14ac:dyDescent="0.25">
      <c r="B119" s="16"/>
      <c r="C119" s="16"/>
      <c r="D119" s="53"/>
      <c r="E119" s="54">
        <f>Expenses4[[#This Row],[Cantidad Neta / Net Amount]]+Expenses4[[#This Row],[HST]]</f>
        <v>0</v>
      </c>
      <c r="F119" s="16"/>
      <c r="G119" s="16"/>
    </row>
    <row r="120" spans="2:7" ht="20.100000000000001" customHeight="1" x14ac:dyDescent="0.25">
      <c r="B120" s="16"/>
      <c r="C120" s="16"/>
      <c r="D120" s="53"/>
      <c r="E120" s="54">
        <f>Expenses4[[#This Row],[Cantidad Neta / Net Amount]]+Expenses4[[#This Row],[HST]]</f>
        <v>0</v>
      </c>
      <c r="F120" s="16"/>
      <c r="G120" s="16"/>
    </row>
    <row r="121" spans="2:7" ht="20.100000000000001" customHeight="1" x14ac:dyDescent="0.25">
      <c r="B121" s="16"/>
      <c r="C121" s="16"/>
      <c r="D121" s="53"/>
      <c r="E121" s="54">
        <f>Expenses4[[#This Row],[Cantidad Neta / Net Amount]]+Expenses4[[#This Row],[HST]]</f>
        <v>0</v>
      </c>
      <c r="F121" s="16"/>
      <c r="G121" s="16"/>
    </row>
    <row r="122" spans="2:7" ht="20.100000000000001" customHeight="1" x14ac:dyDescent="0.25">
      <c r="B122" s="16"/>
      <c r="C122" s="16"/>
      <c r="D122" s="53"/>
      <c r="E122" s="54">
        <f>Expenses4[[#This Row],[Cantidad Neta / Net Amount]]+Expenses4[[#This Row],[HST]]</f>
        <v>0</v>
      </c>
      <c r="F122" s="16"/>
      <c r="G122" s="16"/>
    </row>
    <row r="123" spans="2:7" ht="20.100000000000001" customHeight="1" x14ac:dyDescent="0.25">
      <c r="B123" s="16"/>
      <c r="C123" s="16"/>
      <c r="D123" s="53"/>
      <c r="E123" s="54">
        <f>Expenses4[[#This Row],[Cantidad Neta / Net Amount]]+Expenses4[[#This Row],[HST]]</f>
        <v>0</v>
      </c>
      <c r="F123" s="16"/>
      <c r="G123" s="16"/>
    </row>
    <row r="124" spans="2:7" ht="20.100000000000001" customHeight="1" x14ac:dyDescent="0.25">
      <c r="B124" s="16"/>
      <c r="C124" s="16"/>
      <c r="D124" s="53"/>
      <c r="E124" s="54">
        <f>Expenses4[[#This Row],[Cantidad Neta / Net Amount]]+Expenses4[[#This Row],[HST]]</f>
        <v>0</v>
      </c>
      <c r="F124" s="16"/>
      <c r="G124" s="16"/>
    </row>
    <row r="125" spans="2:7" ht="20.100000000000001" customHeight="1" x14ac:dyDescent="0.25">
      <c r="B125" s="16"/>
      <c r="C125" s="16"/>
      <c r="D125" s="53"/>
      <c r="E125" s="54">
        <f>Expenses4[[#This Row],[Cantidad Neta / Net Amount]]+Expenses4[[#This Row],[HST]]</f>
        <v>0</v>
      </c>
      <c r="F125" s="16"/>
      <c r="G125" s="16"/>
    </row>
    <row r="126" spans="2:7" ht="20.100000000000001" customHeight="1" x14ac:dyDescent="0.25">
      <c r="B126" s="16"/>
      <c r="C126" s="16"/>
      <c r="D126" s="53"/>
      <c r="E126" s="54">
        <f>Expenses4[[#This Row],[Cantidad Neta / Net Amount]]+Expenses4[[#This Row],[HST]]</f>
        <v>0</v>
      </c>
      <c r="F126" s="16"/>
      <c r="G126" s="16"/>
    </row>
    <row r="127" spans="2:7" ht="20.100000000000001" customHeight="1" x14ac:dyDescent="0.25">
      <c r="B127" s="16"/>
      <c r="C127" s="16"/>
      <c r="D127" s="53"/>
      <c r="E127" s="54">
        <f>Expenses4[[#This Row],[Cantidad Neta / Net Amount]]+Expenses4[[#This Row],[HST]]</f>
        <v>0</v>
      </c>
      <c r="F127" s="16"/>
      <c r="G127" s="16"/>
    </row>
    <row r="128" spans="2:7" ht="20.100000000000001" customHeight="1" x14ac:dyDescent="0.25">
      <c r="B128" s="16"/>
      <c r="C128" s="16"/>
      <c r="D128" s="53"/>
      <c r="E128" s="54">
        <f>Expenses4[[#This Row],[Cantidad Neta / Net Amount]]+Expenses4[[#This Row],[HST]]</f>
        <v>0</v>
      </c>
      <c r="F128" s="16"/>
      <c r="G128" s="16"/>
    </row>
    <row r="129" spans="2:7" ht="20.100000000000001" customHeight="1" x14ac:dyDescent="0.25">
      <c r="B129" s="16"/>
      <c r="C129" s="16"/>
      <c r="D129" s="53"/>
      <c r="E129" s="54">
        <f>Expenses4[[#This Row],[Cantidad Neta / Net Amount]]+Expenses4[[#This Row],[HST]]</f>
        <v>0</v>
      </c>
      <c r="F129" s="16"/>
      <c r="G129" s="16"/>
    </row>
    <row r="130" spans="2:7" ht="20.100000000000001" customHeight="1" x14ac:dyDescent="0.25">
      <c r="B130" s="16"/>
      <c r="C130" s="16"/>
      <c r="D130" s="53"/>
      <c r="E130" s="54">
        <f>Expenses4[[#This Row],[Cantidad Neta / Net Amount]]+Expenses4[[#This Row],[HST]]</f>
        <v>0</v>
      </c>
      <c r="F130" s="16"/>
      <c r="G130" s="16"/>
    </row>
    <row r="131" spans="2:7" ht="20.100000000000001" customHeight="1" x14ac:dyDescent="0.25">
      <c r="B131" s="16"/>
      <c r="C131" s="16"/>
      <c r="D131" s="53"/>
      <c r="E131" s="54">
        <f>Expenses4[[#This Row],[Cantidad Neta / Net Amount]]+Expenses4[[#This Row],[HST]]</f>
        <v>0</v>
      </c>
      <c r="F131" s="16"/>
      <c r="G131" s="16"/>
    </row>
    <row r="132" spans="2:7" ht="20.100000000000001" customHeight="1" x14ac:dyDescent="0.25">
      <c r="B132" s="16"/>
      <c r="C132" s="16"/>
      <c r="D132" s="53"/>
      <c r="E132" s="54">
        <f>Expenses4[[#This Row],[Cantidad Neta / Net Amount]]+Expenses4[[#This Row],[HST]]</f>
        <v>0</v>
      </c>
      <c r="F132" s="16"/>
      <c r="G132" s="16"/>
    </row>
    <row r="133" spans="2:7" ht="20.100000000000001" customHeight="1" x14ac:dyDescent="0.25">
      <c r="B133" s="16"/>
      <c r="C133" s="16"/>
      <c r="D133" s="53"/>
      <c r="E133" s="54">
        <f>Expenses4[[#This Row],[Cantidad Neta / Net Amount]]+Expenses4[[#This Row],[HST]]</f>
        <v>0</v>
      </c>
      <c r="F133" s="16"/>
      <c r="G133" s="16"/>
    </row>
    <row r="134" spans="2:7" ht="20.100000000000001" customHeight="1" x14ac:dyDescent="0.25">
      <c r="B134" s="16"/>
      <c r="C134" s="16"/>
      <c r="D134" s="53"/>
      <c r="E134" s="54">
        <f>Expenses4[[#This Row],[Cantidad Neta / Net Amount]]+Expenses4[[#This Row],[HST]]</f>
        <v>0</v>
      </c>
      <c r="F134" s="16"/>
      <c r="G134" s="16"/>
    </row>
    <row r="135" spans="2:7" ht="20.100000000000001" customHeight="1" x14ac:dyDescent="0.25">
      <c r="B135" s="16"/>
      <c r="C135" s="16"/>
      <c r="D135" s="53"/>
      <c r="E135" s="54">
        <f>Expenses4[[#This Row],[Cantidad Neta / Net Amount]]+Expenses4[[#This Row],[HST]]</f>
        <v>0</v>
      </c>
      <c r="F135" s="16"/>
      <c r="G135" s="16"/>
    </row>
    <row r="136" spans="2:7" ht="20.100000000000001" customHeight="1" x14ac:dyDescent="0.25">
      <c r="B136" s="16"/>
      <c r="C136" s="16"/>
      <c r="D136" s="53"/>
      <c r="E136" s="54">
        <f>Expenses4[[#This Row],[Cantidad Neta / Net Amount]]+Expenses4[[#This Row],[HST]]</f>
        <v>0</v>
      </c>
      <c r="F136" s="16"/>
      <c r="G136" s="16"/>
    </row>
    <row r="137" spans="2:7" ht="20.100000000000001" customHeight="1" x14ac:dyDescent="0.25">
      <c r="B137" s="16"/>
      <c r="C137" s="16"/>
      <c r="D137" s="53"/>
      <c r="E137" s="54">
        <f>Expenses4[[#This Row],[Cantidad Neta / Net Amount]]+Expenses4[[#This Row],[HST]]</f>
        <v>0</v>
      </c>
      <c r="F137" s="16"/>
      <c r="G137" s="16"/>
    </row>
    <row r="138" spans="2:7" ht="20.100000000000001" customHeight="1" x14ac:dyDescent="0.25">
      <c r="B138" s="16"/>
      <c r="C138" s="16"/>
      <c r="D138" s="53"/>
      <c r="E138" s="54">
        <f>Expenses4[[#This Row],[Cantidad Neta / Net Amount]]+Expenses4[[#This Row],[HST]]</f>
        <v>0</v>
      </c>
      <c r="F138" s="16"/>
      <c r="G138" s="16"/>
    </row>
    <row r="139" spans="2:7" ht="20.100000000000001" customHeight="1" x14ac:dyDescent="0.25">
      <c r="B139" s="16"/>
      <c r="C139" s="16"/>
      <c r="D139" s="53"/>
      <c r="E139" s="54">
        <f>Expenses4[[#This Row],[Cantidad Neta / Net Amount]]+Expenses4[[#This Row],[HST]]</f>
        <v>0</v>
      </c>
      <c r="F139" s="16"/>
      <c r="G139" s="16"/>
    </row>
    <row r="140" spans="2:7" ht="20.100000000000001" customHeight="1" x14ac:dyDescent="0.25">
      <c r="B140" s="16"/>
      <c r="C140" s="16"/>
      <c r="D140" s="53"/>
      <c r="E140" s="54">
        <f>Expenses4[[#This Row],[Cantidad Neta / Net Amount]]+Expenses4[[#This Row],[HST]]</f>
        <v>0</v>
      </c>
      <c r="F140" s="16"/>
      <c r="G140" s="16"/>
    </row>
    <row r="141" spans="2:7" ht="20.100000000000001" customHeight="1" x14ac:dyDescent="0.25">
      <c r="B141" s="16"/>
      <c r="C141" s="16"/>
      <c r="D141" s="53"/>
      <c r="E141" s="54">
        <f>Expenses4[[#This Row],[Cantidad Neta / Net Amount]]+Expenses4[[#This Row],[HST]]</f>
        <v>0</v>
      </c>
      <c r="F141" s="16"/>
      <c r="G141" s="16"/>
    </row>
    <row r="142" spans="2:7" ht="20.100000000000001" customHeight="1" x14ac:dyDescent="0.25">
      <c r="B142" s="16"/>
      <c r="C142" s="16"/>
      <c r="D142" s="53"/>
      <c r="E142" s="54">
        <f>Expenses4[[#This Row],[Cantidad Neta / Net Amount]]+Expenses4[[#This Row],[HST]]</f>
        <v>0</v>
      </c>
      <c r="F142" s="16"/>
      <c r="G142" s="16"/>
    </row>
    <row r="143" spans="2:7" ht="20.100000000000001" customHeight="1" x14ac:dyDescent="0.25">
      <c r="B143" s="16"/>
      <c r="C143" s="16"/>
      <c r="D143" s="53"/>
      <c r="E143" s="54">
        <f>Expenses4[[#This Row],[Cantidad Neta / Net Amount]]+Expenses4[[#This Row],[HST]]</f>
        <v>0</v>
      </c>
      <c r="F143" s="16"/>
      <c r="G143" s="16"/>
    </row>
    <row r="144" spans="2:7" ht="20.100000000000001" customHeight="1" x14ac:dyDescent="0.25">
      <c r="B144" s="16"/>
      <c r="C144" s="16"/>
      <c r="D144" s="53"/>
      <c r="E144" s="54">
        <f>Expenses4[[#This Row],[Cantidad Neta / Net Amount]]+Expenses4[[#This Row],[HST]]</f>
        <v>0</v>
      </c>
      <c r="F144" s="16"/>
      <c r="G144" s="16"/>
    </row>
    <row r="145" spans="2:7" ht="20.100000000000001" customHeight="1" x14ac:dyDescent="0.25">
      <c r="B145" s="16"/>
      <c r="C145" s="16"/>
      <c r="D145" s="53"/>
      <c r="E145" s="54">
        <f>Expenses4[[#This Row],[Cantidad Neta / Net Amount]]+Expenses4[[#This Row],[HST]]</f>
        <v>0</v>
      </c>
      <c r="F145" s="16"/>
      <c r="G145" s="16"/>
    </row>
    <row r="146" spans="2:7" ht="20.100000000000001" customHeight="1" x14ac:dyDescent="0.25">
      <c r="B146" s="16"/>
      <c r="C146" s="16"/>
      <c r="D146" s="53"/>
      <c r="E146" s="54">
        <f>Expenses4[[#This Row],[Cantidad Neta / Net Amount]]+Expenses4[[#This Row],[HST]]</f>
        <v>0</v>
      </c>
      <c r="F146" s="16"/>
      <c r="G146" s="16"/>
    </row>
    <row r="147" spans="2:7" ht="20.100000000000001" customHeight="1" x14ac:dyDescent="0.25">
      <c r="B147" s="16"/>
      <c r="C147" s="16"/>
      <c r="D147" s="53"/>
      <c r="E147" s="54">
        <f>Expenses4[[#This Row],[Cantidad Neta / Net Amount]]+Expenses4[[#This Row],[HST]]</f>
        <v>0</v>
      </c>
      <c r="F147" s="16"/>
      <c r="G147" s="16"/>
    </row>
    <row r="148" spans="2:7" ht="20.100000000000001" customHeight="1" x14ac:dyDescent="0.25">
      <c r="B148" s="16"/>
      <c r="C148" s="16"/>
      <c r="D148" s="53"/>
      <c r="E148" s="54">
        <f>Expenses4[[#This Row],[Cantidad Neta / Net Amount]]+Expenses4[[#This Row],[HST]]</f>
        <v>0</v>
      </c>
      <c r="F148" s="16"/>
      <c r="G148" s="16"/>
    </row>
    <row r="149" spans="2:7" ht="20.100000000000001" customHeight="1" x14ac:dyDescent="0.25">
      <c r="B149" s="16"/>
      <c r="C149" s="16"/>
      <c r="D149" s="53"/>
      <c r="E149" s="54">
        <f>Expenses4[[#This Row],[Cantidad Neta / Net Amount]]+Expenses4[[#This Row],[HST]]</f>
        <v>0</v>
      </c>
      <c r="F149" s="16"/>
      <c r="G149" s="16"/>
    </row>
    <row r="150" spans="2:7" ht="20.100000000000001" customHeight="1" x14ac:dyDescent="0.25">
      <c r="B150" s="16"/>
      <c r="C150" s="16"/>
      <c r="D150" s="53"/>
      <c r="E150" s="54">
        <f>Expenses4[[#This Row],[Cantidad Neta / Net Amount]]+Expenses4[[#This Row],[HST]]</f>
        <v>0</v>
      </c>
      <c r="F150" s="16"/>
      <c r="G150" s="16"/>
    </row>
    <row r="151" spans="2:7" ht="20.100000000000001" customHeight="1" x14ac:dyDescent="0.25">
      <c r="B151" s="16"/>
      <c r="C151" s="16"/>
      <c r="D151" s="53"/>
      <c r="E151" s="54">
        <f>Expenses4[[#This Row],[Cantidad Neta / Net Amount]]+Expenses4[[#This Row],[HST]]</f>
        <v>0</v>
      </c>
      <c r="F151" s="16"/>
      <c r="G151" s="16"/>
    </row>
    <row r="152" spans="2:7" ht="20.100000000000001" customHeight="1" x14ac:dyDescent="0.25">
      <c r="B152" s="16"/>
      <c r="C152" s="16"/>
      <c r="D152" s="53"/>
      <c r="E152" s="54">
        <f>Expenses4[[#This Row],[Cantidad Neta / Net Amount]]+Expenses4[[#This Row],[HST]]</f>
        <v>0</v>
      </c>
      <c r="F152" s="16"/>
      <c r="G152" s="16"/>
    </row>
    <row r="153" spans="2:7" ht="20.100000000000001" customHeight="1" x14ac:dyDescent="0.25">
      <c r="B153" s="16"/>
      <c r="C153" s="16"/>
      <c r="D153" s="53"/>
      <c r="E153" s="54">
        <f>Expenses4[[#This Row],[Cantidad Neta / Net Amount]]+Expenses4[[#This Row],[HST]]</f>
        <v>0</v>
      </c>
      <c r="F153" s="16"/>
      <c r="G153" s="16"/>
    </row>
    <row r="154" spans="2:7" ht="20.100000000000001" customHeight="1" x14ac:dyDescent="0.25">
      <c r="B154" s="16"/>
      <c r="C154" s="16"/>
      <c r="D154" s="53"/>
      <c r="E154" s="54">
        <f>Expenses4[[#This Row],[Cantidad Neta / Net Amount]]+Expenses4[[#This Row],[HST]]</f>
        <v>0</v>
      </c>
      <c r="F154" s="16"/>
      <c r="G154" s="16"/>
    </row>
    <row r="155" spans="2:7" ht="20.100000000000001" customHeight="1" x14ac:dyDescent="0.25">
      <c r="B155" s="16"/>
      <c r="C155" s="16"/>
      <c r="D155" s="53"/>
      <c r="E155" s="54">
        <f>Expenses4[[#This Row],[Cantidad Neta / Net Amount]]+Expenses4[[#This Row],[HST]]</f>
        <v>0</v>
      </c>
      <c r="F155" s="16"/>
      <c r="G155" s="16"/>
    </row>
    <row r="156" spans="2:7" ht="20.100000000000001" customHeight="1" x14ac:dyDescent="0.25">
      <c r="B156" s="16"/>
      <c r="C156" s="16"/>
      <c r="D156" s="53"/>
      <c r="E156" s="54">
        <f>Expenses4[[#This Row],[Cantidad Neta / Net Amount]]+Expenses4[[#This Row],[HST]]</f>
        <v>0</v>
      </c>
      <c r="F156" s="16"/>
      <c r="G156" s="16"/>
    </row>
    <row r="157" spans="2:7" ht="20.100000000000001" customHeight="1" x14ac:dyDescent="0.25">
      <c r="B157" s="16"/>
      <c r="C157" s="16"/>
      <c r="D157" s="53"/>
      <c r="E157" s="54">
        <f>Expenses4[[#This Row],[Cantidad Neta / Net Amount]]+Expenses4[[#This Row],[HST]]</f>
        <v>0</v>
      </c>
      <c r="F157" s="16"/>
      <c r="G157" s="16"/>
    </row>
    <row r="158" spans="2:7" ht="20.100000000000001" customHeight="1" x14ac:dyDescent="0.25">
      <c r="B158" s="16"/>
      <c r="C158" s="16"/>
      <c r="D158" s="53"/>
      <c r="E158" s="54">
        <f>Expenses4[[#This Row],[Cantidad Neta / Net Amount]]+Expenses4[[#This Row],[HST]]</f>
        <v>0</v>
      </c>
      <c r="F158" s="16"/>
      <c r="G158" s="16"/>
    </row>
    <row r="159" spans="2:7" ht="20.100000000000001" customHeight="1" x14ac:dyDescent="0.25">
      <c r="B159" s="16"/>
      <c r="C159" s="16"/>
      <c r="D159" s="53"/>
      <c r="E159" s="54">
        <f>Expenses4[[#This Row],[Cantidad Neta / Net Amount]]+Expenses4[[#This Row],[HST]]</f>
        <v>0</v>
      </c>
      <c r="F159" s="16"/>
      <c r="G159" s="16"/>
    </row>
    <row r="160" spans="2:7" ht="20.100000000000001" customHeight="1" x14ac:dyDescent="0.25">
      <c r="B160" s="16"/>
      <c r="C160" s="16"/>
      <c r="D160" s="53"/>
      <c r="E160" s="54">
        <f>Expenses4[[#This Row],[Cantidad Neta / Net Amount]]+Expenses4[[#This Row],[HST]]</f>
        <v>0</v>
      </c>
      <c r="F160" s="16"/>
      <c r="G160" s="16"/>
    </row>
    <row r="161" spans="2:7" ht="20.100000000000001" customHeight="1" x14ac:dyDescent="0.25">
      <c r="B161" s="16"/>
      <c r="C161" s="16"/>
      <c r="D161" s="53"/>
      <c r="E161" s="54">
        <f>Expenses4[[#This Row],[Cantidad Neta / Net Amount]]+Expenses4[[#This Row],[HST]]</f>
        <v>0</v>
      </c>
      <c r="F161" s="16"/>
      <c r="G161" s="16"/>
    </row>
    <row r="162" spans="2:7" ht="20.100000000000001" customHeight="1" x14ac:dyDescent="0.25">
      <c r="B162" s="16"/>
      <c r="C162" s="16"/>
      <c r="D162" s="53"/>
      <c r="E162" s="54">
        <f>Expenses4[[#This Row],[Cantidad Neta / Net Amount]]+Expenses4[[#This Row],[HST]]</f>
        <v>0</v>
      </c>
      <c r="F162" s="16"/>
      <c r="G162" s="16"/>
    </row>
    <row r="163" spans="2:7" ht="20.100000000000001" customHeight="1" x14ac:dyDescent="0.25">
      <c r="B163" s="16"/>
      <c r="C163" s="16"/>
      <c r="D163" s="53"/>
      <c r="E163" s="54">
        <f>Expenses4[[#This Row],[Cantidad Neta / Net Amount]]+Expenses4[[#This Row],[HST]]</f>
        <v>0</v>
      </c>
      <c r="F163" s="16"/>
      <c r="G163" s="16"/>
    </row>
    <row r="164" spans="2:7" ht="20.100000000000001" customHeight="1" x14ac:dyDescent="0.25">
      <c r="B164" s="16"/>
      <c r="C164" s="16"/>
      <c r="D164" s="53"/>
      <c r="E164" s="54">
        <f>Expenses4[[#This Row],[Cantidad Neta / Net Amount]]+Expenses4[[#This Row],[HST]]</f>
        <v>0</v>
      </c>
      <c r="F164" s="16"/>
      <c r="G164" s="16"/>
    </row>
    <row r="165" spans="2:7" ht="20.100000000000001" customHeight="1" x14ac:dyDescent="0.25">
      <c r="B165" s="16"/>
      <c r="C165" s="16"/>
      <c r="D165" s="53"/>
      <c r="E165" s="54">
        <f>Expenses4[[#This Row],[Cantidad Neta / Net Amount]]+Expenses4[[#This Row],[HST]]</f>
        <v>0</v>
      </c>
      <c r="F165" s="16"/>
      <c r="G165" s="16"/>
    </row>
    <row r="166" spans="2:7" ht="20.100000000000001" customHeight="1" x14ac:dyDescent="0.25">
      <c r="B166" s="16"/>
      <c r="C166" s="16"/>
      <c r="D166" s="53"/>
      <c r="E166" s="54">
        <f>Expenses4[[#This Row],[Cantidad Neta / Net Amount]]+Expenses4[[#This Row],[HST]]</f>
        <v>0</v>
      </c>
      <c r="F166" s="16"/>
      <c r="G166" s="16"/>
    </row>
    <row r="167" spans="2:7" ht="20.100000000000001" customHeight="1" x14ac:dyDescent="0.25">
      <c r="B167" s="16"/>
      <c r="C167" s="16"/>
      <c r="D167" s="53"/>
      <c r="E167" s="54">
        <f>Expenses4[[#This Row],[Cantidad Neta / Net Amount]]+Expenses4[[#This Row],[HST]]</f>
        <v>0</v>
      </c>
      <c r="F167" s="16"/>
      <c r="G167" s="16"/>
    </row>
    <row r="168" spans="2:7" ht="20.100000000000001" customHeight="1" x14ac:dyDescent="0.25">
      <c r="B168" s="16"/>
      <c r="C168" s="16"/>
      <c r="D168" s="53"/>
      <c r="E168" s="54">
        <f>Expenses4[[#This Row],[Cantidad Neta / Net Amount]]+Expenses4[[#This Row],[HST]]</f>
        <v>0</v>
      </c>
      <c r="F168" s="16"/>
      <c r="G168" s="16"/>
    </row>
    <row r="169" spans="2:7" ht="20.100000000000001" customHeight="1" x14ac:dyDescent="0.25">
      <c r="B169" s="16"/>
      <c r="C169" s="16"/>
      <c r="D169" s="53"/>
      <c r="E169" s="54">
        <f>Expenses4[[#This Row],[Cantidad Neta / Net Amount]]+Expenses4[[#This Row],[HST]]</f>
        <v>0</v>
      </c>
      <c r="F169" s="16"/>
      <c r="G169" s="16"/>
    </row>
    <row r="170" spans="2:7" ht="20.100000000000001" customHeight="1" x14ac:dyDescent="0.25">
      <c r="B170" s="16"/>
      <c r="C170" s="16"/>
      <c r="D170" s="53"/>
      <c r="E170" s="54">
        <f>Expenses4[[#This Row],[Cantidad Neta / Net Amount]]+Expenses4[[#This Row],[HST]]</f>
        <v>0</v>
      </c>
      <c r="F170" s="16"/>
      <c r="G170" s="16"/>
    </row>
    <row r="171" spans="2:7" ht="20.100000000000001" customHeight="1" x14ac:dyDescent="0.25">
      <c r="B171" s="16"/>
      <c r="C171" s="16"/>
      <c r="D171" s="53"/>
      <c r="E171" s="54">
        <f>Expenses4[[#This Row],[Cantidad Neta / Net Amount]]+Expenses4[[#This Row],[HST]]</f>
        <v>0</v>
      </c>
      <c r="F171" s="16"/>
      <c r="G171" s="16"/>
    </row>
    <row r="172" spans="2:7" ht="20.100000000000001" customHeight="1" x14ac:dyDescent="0.25">
      <c r="B172" s="16"/>
      <c r="C172" s="16"/>
      <c r="D172" s="53"/>
      <c r="E172" s="54">
        <f>Expenses4[[#This Row],[Cantidad Neta / Net Amount]]+Expenses4[[#This Row],[HST]]</f>
        <v>0</v>
      </c>
      <c r="F172" s="16"/>
      <c r="G172" s="16"/>
    </row>
    <row r="173" spans="2:7" ht="20.100000000000001" customHeight="1" x14ac:dyDescent="0.25">
      <c r="B173" s="16"/>
      <c r="C173" s="16"/>
      <c r="D173" s="53"/>
      <c r="E173" s="54">
        <f>Expenses4[[#This Row],[Cantidad Neta / Net Amount]]+Expenses4[[#This Row],[HST]]</f>
        <v>0</v>
      </c>
      <c r="F173" s="16"/>
      <c r="G173" s="16"/>
    </row>
    <row r="174" spans="2:7" ht="20.100000000000001" customHeight="1" x14ac:dyDescent="0.25">
      <c r="B174" s="16"/>
      <c r="C174" s="16"/>
      <c r="D174" s="53"/>
      <c r="E174" s="54">
        <f>Expenses4[[#This Row],[Cantidad Neta / Net Amount]]+Expenses4[[#This Row],[HST]]</f>
        <v>0</v>
      </c>
      <c r="F174" s="16"/>
      <c r="G174" s="16"/>
    </row>
    <row r="175" spans="2:7" ht="20.100000000000001" customHeight="1" x14ac:dyDescent="0.25">
      <c r="B175" s="16"/>
      <c r="C175" s="16"/>
      <c r="D175" s="53"/>
      <c r="E175" s="54">
        <f>Expenses4[[#This Row],[Cantidad Neta / Net Amount]]+Expenses4[[#This Row],[HST]]</f>
        <v>0</v>
      </c>
      <c r="F175" s="16"/>
      <c r="G175" s="16"/>
    </row>
    <row r="176" spans="2:7" ht="20.100000000000001" customHeight="1" x14ac:dyDescent="0.25">
      <c r="B176" s="16"/>
      <c r="C176" s="16"/>
      <c r="D176" s="53"/>
      <c r="E176" s="54">
        <f>Expenses4[[#This Row],[Cantidad Neta / Net Amount]]+Expenses4[[#This Row],[HST]]</f>
        <v>0</v>
      </c>
      <c r="F176" s="16"/>
      <c r="G176" s="16"/>
    </row>
    <row r="177" spans="2:7" ht="20.100000000000001" customHeight="1" x14ac:dyDescent="0.25">
      <c r="B177" s="16"/>
      <c r="C177" s="16"/>
      <c r="D177" s="53"/>
      <c r="E177" s="54">
        <f>Expenses4[[#This Row],[Cantidad Neta / Net Amount]]+Expenses4[[#This Row],[HST]]</f>
        <v>0</v>
      </c>
      <c r="F177" s="16"/>
      <c r="G177" s="16"/>
    </row>
    <row r="178" spans="2:7" ht="20.100000000000001" customHeight="1" x14ac:dyDescent="0.25">
      <c r="B178" s="16"/>
      <c r="C178" s="16"/>
      <c r="D178" s="53"/>
      <c r="E178" s="54">
        <f>Expenses4[[#This Row],[Cantidad Neta / Net Amount]]+Expenses4[[#This Row],[HST]]</f>
        <v>0</v>
      </c>
      <c r="F178" s="16"/>
      <c r="G178" s="16"/>
    </row>
    <row r="179" spans="2:7" ht="20.100000000000001" customHeight="1" x14ac:dyDescent="0.25">
      <c r="B179" s="16"/>
      <c r="C179" s="16"/>
      <c r="D179" s="53"/>
      <c r="E179" s="54">
        <f>Expenses4[[#This Row],[Cantidad Neta / Net Amount]]+Expenses4[[#This Row],[HST]]</f>
        <v>0</v>
      </c>
      <c r="F179" s="16"/>
      <c r="G179" s="16"/>
    </row>
    <row r="180" spans="2:7" ht="20.100000000000001" customHeight="1" x14ac:dyDescent="0.25">
      <c r="B180" s="16"/>
      <c r="C180" s="16"/>
      <c r="D180" s="53"/>
      <c r="E180" s="54">
        <f>Expenses4[[#This Row],[Cantidad Neta / Net Amount]]+Expenses4[[#This Row],[HST]]</f>
        <v>0</v>
      </c>
      <c r="F180" s="16"/>
      <c r="G180" s="16"/>
    </row>
    <row r="181" spans="2:7" ht="20.100000000000001" customHeight="1" x14ac:dyDescent="0.25">
      <c r="B181" s="16"/>
      <c r="C181" s="16"/>
      <c r="D181" s="53"/>
      <c r="E181" s="54">
        <f>Expenses4[[#This Row],[Cantidad Neta / Net Amount]]+Expenses4[[#This Row],[HST]]</f>
        <v>0</v>
      </c>
      <c r="F181" s="16"/>
      <c r="G181" s="16"/>
    </row>
    <row r="182" spans="2:7" ht="20.100000000000001" customHeight="1" x14ac:dyDescent="0.25">
      <c r="B182" s="16"/>
      <c r="C182" s="16"/>
      <c r="D182" s="53"/>
      <c r="E182" s="54">
        <f>Expenses4[[#This Row],[Cantidad Neta / Net Amount]]+Expenses4[[#This Row],[HST]]</f>
        <v>0</v>
      </c>
      <c r="F182" s="16"/>
      <c r="G182" s="16"/>
    </row>
    <row r="183" spans="2:7" ht="20.100000000000001" customHeight="1" x14ac:dyDescent="0.25">
      <c r="B183" s="16"/>
      <c r="C183" s="16"/>
      <c r="D183" s="53"/>
      <c r="E183" s="54">
        <f>Expenses4[[#This Row],[Cantidad Neta / Net Amount]]+Expenses4[[#This Row],[HST]]</f>
        <v>0</v>
      </c>
      <c r="F183" s="16"/>
      <c r="G183" s="16"/>
    </row>
    <row r="184" spans="2:7" ht="20.100000000000001" customHeight="1" x14ac:dyDescent="0.25">
      <c r="B184" s="16"/>
      <c r="C184" s="16"/>
      <c r="D184" s="53"/>
      <c r="E184" s="54">
        <f>Expenses4[[#This Row],[Cantidad Neta / Net Amount]]+Expenses4[[#This Row],[HST]]</f>
        <v>0</v>
      </c>
      <c r="F184" s="16"/>
      <c r="G184" s="16"/>
    </row>
    <row r="185" spans="2:7" ht="20.100000000000001" customHeight="1" x14ac:dyDescent="0.25">
      <c r="B185" s="16"/>
      <c r="C185" s="16"/>
      <c r="D185" s="53"/>
      <c r="E185" s="54">
        <f>Expenses4[[#This Row],[Cantidad Neta / Net Amount]]+Expenses4[[#This Row],[HST]]</f>
        <v>0</v>
      </c>
      <c r="F185" s="16"/>
      <c r="G185" s="16"/>
    </row>
    <row r="186" spans="2:7" ht="20.100000000000001" customHeight="1" x14ac:dyDescent="0.25">
      <c r="B186" s="16"/>
      <c r="C186" s="16"/>
      <c r="D186" s="53"/>
      <c r="E186" s="54">
        <f>Expenses4[[#This Row],[Cantidad Neta / Net Amount]]+Expenses4[[#This Row],[HST]]</f>
        <v>0</v>
      </c>
      <c r="F186" s="16"/>
      <c r="G186" s="16"/>
    </row>
    <row r="187" spans="2:7" ht="20.100000000000001" customHeight="1" x14ac:dyDescent="0.25">
      <c r="B187" s="16"/>
      <c r="C187" s="16"/>
      <c r="D187" s="53"/>
      <c r="E187" s="54">
        <f>Expenses4[[#This Row],[Cantidad Neta / Net Amount]]+Expenses4[[#This Row],[HST]]</f>
        <v>0</v>
      </c>
      <c r="F187" s="16"/>
      <c r="G187" s="16"/>
    </row>
    <row r="188" spans="2:7" ht="20.100000000000001" customHeight="1" x14ac:dyDescent="0.25">
      <c r="B188" s="16"/>
      <c r="C188" s="16"/>
      <c r="D188" s="53"/>
      <c r="E188" s="54">
        <f>Expenses4[[#This Row],[Cantidad Neta / Net Amount]]+Expenses4[[#This Row],[HST]]</f>
        <v>0</v>
      </c>
      <c r="F188" s="16"/>
      <c r="G188" s="16"/>
    </row>
    <row r="189" spans="2:7" ht="20.100000000000001" customHeight="1" x14ac:dyDescent="0.25">
      <c r="B189" s="16"/>
      <c r="C189" s="16"/>
      <c r="D189" s="53"/>
      <c r="E189" s="54">
        <f>Expenses4[[#This Row],[Cantidad Neta / Net Amount]]+Expenses4[[#This Row],[HST]]</f>
        <v>0</v>
      </c>
      <c r="F189" s="16"/>
      <c r="G189" s="16"/>
    </row>
    <row r="190" spans="2:7" ht="20.100000000000001" customHeight="1" x14ac:dyDescent="0.25">
      <c r="B190" s="16"/>
      <c r="C190" s="16"/>
      <c r="D190" s="53"/>
      <c r="E190" s="54">
        <f>Expenses4[[#This Row],[Cantidad Neta / Net Amount]]+Expenses4[[#This Row],[HST]]</f>
        <v>0</v>
      </c>
      <c r="F190" s="16"/>
      <c r="G190" s="16"/>
    </row>
    <row r="191" spans="2:7" ht="20.100000000000001" customHeight="1" x14ac:dyDescent="0.25">
      <c r="B191" s="16"/>
      <c r="C191" s="16"/>
      <c r="D191" s="53"/>
      <c r="E191" s="54">
        <f>Expenses4[[#This Row],[Cantidad Neta / Net Amount]]+Expenses4[[#This Row],[HST]]</f>
        <v>0</v>
      </c>
      <c r="F191" s="16"/>
      <c r="G191" s="16"/>
    </row>
    <row r="192" spans="2:7" ht="20.100000000000001" customHeight="1" x14ac:dyDescent="0.25">
      <c r="B192" s="16"/>
      <c r="C192" s="16"/>
      <c r="D192" s="53"/>
      <c r="E192" s="54">
        <f>Expenses4[[#This Row],[Cantidad Neta / Net Amount]]+Expenses4[[#This Row],[HST]]</f>
        <v>0</v>
      </c>
      <c r="F192" s="16"/>
      <c r="G192" s="16"/>
    </row>
    <row r="193" spans="2:7" ht="20.100000000000001" customHeight="1" x14ac:dyDescent="0.25">
      <c r="B193" s="16"/>
      <c r="C193" s="16"/>
      <c r="D193" s="53"/>
      <c r="E193" s="54">
        <f>Expenses4[[#This Row],[Cantidad Neta / Net Amount]]+Expenses4[[#This Row],[HST]]</f>
        <v>0</v>
      </c>
      <c r="F193" s="16"/>
      <c r="G193" s="16"/>
    </row>
    <row r="194" spans="2:7" ht="20.100000000000001" customHeight="1" x14ac:dyDescent="0.25">
      <c r="B194" s="16"/>
      <c r="C194" s="16"/>
      <c r="D194" s="53"/>
      <c r="E194" s="54">
        <f>Expenses4[[#This Row],[Cantidad Neta / Net Amount]]+Expenses4[[#This Row],[HST]]</f>
        <v>0</v>
      </c>
      <c r="F194" s="16"/>
      <c r="G194" s="16"/>
    </row>
    <row r="195" spans="2:7" ht="20.100000000000001" customHeight="1" x14ac:dyDescent="0.25">
      <c r="B195" s="16"/>
      <c r="C195" s="16"/>
      <c r="D195" s="53"/>
      <c r="E195" s="54">
        <f>Expenses4[[#This Row],[Cantidad Neta / Net Amount]]+Expenses4[[#This Row],[HST]]</f>
        <v>0</v>
      </c>
      <c r="F195" s="16"/>
      <c r="G195" s="16"/>
    </row>
    <row r="196" spans="2:7" ht="20.100000000000001" customHeight="1" x14ac:dyDescent="0.25">
      <c r="B196" s="16"/>
      <c r="C196" s="16"/>
      <c r="D196" s="53"/>
      <c r="E196" s="54">
        <f>Expenses4[[#This Row],[Cantidad Neta / Net Amount]]+Expenses4[[#This Row],[HST]]</f>
        <v>0</v>
      </c>
      <c r="F196" s="16"/>
      <c r="G196" s="16"/>
    </row>
    <row r="197" spans="2:7" ht="20.100000000000001" customHeight="1" x14ac:dyDescent="0.25">
      <c r="B197" s="16"/>
      <c r="C197" s="16"/>
      <c r="D197" s="53"/>
      <c r="E197" s="54">
        <f>Expenses4[[#This Row],[Cantidad Neta / Net Amount]]+Expenses4[[#This Row],[HST]]</f>
        <v>0</v>
      </c>
      <c r="F197" s="16"/>
      <c r="G197" s="16"/>
    </row>
    <row r="198" spans="2:7" ht="20.100000000000001" customHeight="1" x14ac:dyDescent="0.25">
      <c r="B198" s="16"/>
      <c r="C198" s="16"/>
      <c r="D198" s="53"/>
      <c r="E198" s="54">
        <f>Expenses4[[#This Row],[Cantidad Neta / Net Amount]]+Expenses4[[#This Row],[HST]]</f>
        <v>0</v>
      </c>
      <c r="F198" s="16"/>
      <c r="G198" s="16"/>
    </row>
    <row r="199" spans="2:7" ht="20.100000000000001" customHeight="1" x14ac:dyDescent="0.25">
      <c r="B199" s="16"/>
      <c r="C199" s="16"/>
      <c r="D199" s="53"/>
      <c r="E199" s="54">
        <f>Expenses4[[#This Row],[Cantidad Neta / Net Amount]]+Expenses4[[#This Row],[HST]]</f>
        <v>0</v>
      </c>
      <c r="F199" s="16"/>
      <c r="G199" s="16"/>
    </row>
    <row r="200" spans="2:7" ht="20.100000000000001" customHeight="1" x14ac:dyDescent="0.25">
      <c r="B200" s="16"/>
      <c r="C200" s="16"/>
      <c r="D200" s="53"/>
      <c r="E200" s="54">
        <f>Expenses4[[#This Row],[Cantidad Neta / Net Amount]]+Expenses4[[#This Row],[HST]]</f>
        <v>0</v>
      </c>
      <c r="F200" s="16"/>
      <c r="G200" s="16"/>
    </row>
    <row r="201" spans="2:7" ht="20.100000000000001" customHeight="1" x14ac:dyDescent="0.25">
      <c r="B201" s="16"/>
      <c r="C201" s="16"/>
      <c r="D201" s="53"/>
      <c r="E201" s="54">
        <f>Expenses4[[#This Row],[Cantidad Neta / Net Amount]]+Expenses4[[#This Row],[HST]]</f>
        <v>0</v>
      </c>
      <c r="F201" s="16"/>
      <c r="G201" s="16"/>
    </row>
    <row r="202" spans="2:7" ht="20.100000000000001" customHeight="1" x14ac:dyDescent="0.25">
      <c r="B202" s="16"/>
      <c r="C202" s="16"/>
      <c r="D202" s="53"/>
      <c r="E202" s="54">
        <f>Expenses4[[#This Row],[Cantidad Neta / Net Amount]]+Expenses4[[#This Row],[HST]]</f>
        <v>0</v>
      </c>
      <c r="F202" s="16"/>
      <c r="G202" s="16"/>
    </row>
    <row r="203" spans="2:7" ht="20.100000000000001" customHeight="1" x14ac:dyDescent="0.25">
      <c r="B203" s="16"/>
      <c r="C203" s="16"/>
      <c r="D203" s="53"/>
      <c r="E203" s="54">
        <f>Expenses4[[#This Row],[Cantidad Neta / Net Amount]]+Expenses4[[#This Row],[HST]]</f>
        <v>0</v>
      </c>
      <c r="F203" s="16"/>
      <c r="G203" s="16"/>
    </row>
    <row r="204" spans="2:7" ht="20.100000000000001" customHeight="1" x14ac:dyDescent="0.25">
      <c r="B204" s="16"/>
      <c r="C204" s="16"/>
      <c r="D204" s="53"/>
      <c r="E204" s="54">
        <f>Expenses4[[#This Row],[Cantidad Neta / Net Amount]]+Expenses4[[#This Row],[HST]]</f>
        <v>0</v>
      </c>
      <c r="F204" s="16"/>
      <c r="G204" s="16"/>
    </row>
    <row r="205" spans="2:7" ht="20.100000000000001" customHeight="1" x14ac:dyDescent="0.25">
      <c r="B205" s="16"/>
      <c r="C205" s="16"/>
      <c r="D205" s="53"/>
      <c r="E205" s="54">
        <f>Expenses4[[#This Row],[Cantidad Neta / Net Amount]]+Expenses4[[#This Row],[HST]]</f>
        <v>0</v>
      </c>
      <c r="F205" s="16"/>
      <c r="G205" s="16"/>
    </row>
    <row r="206" spans="2:7" ht="20.100000000000001" customHeight="1" x14ac:dyDescent="0.25">
      <c r="B206" s="16"/>
      <c r="C206" s="16"/>
      <c r="D206" s="53"/>
      <c r="E206" s="54">
        <f>Expenses4[[#This Row],[Cantidad Neta / Net Amount]]+Expenses4[[#This Row],[HST]]</f>
        <v>0</v>
      </c>
      <c r="F206" s="16"/>
      <c r="G206" s="16"/>
    </row>
    <row r="207" spans="2:7" ht="20.100000000000001" customHeight="1" x14ac:dyDescent="0.25">
      <c r="B207" s="16"/>
      <c r="C207" s="16"/>
      <c r="D207" s="53"/>
      <c r="E207" s="54">
        <f>Expenses4[[#This Row],[Cantidad Neta / Net Amount]]+Expenses4[[#This Row],[HST]]</f>
        <v>0</v>
      </c>
      <c r="F207" s="16"/>
      <c r="G207" s="16"/>
    </row>
    <row r="208" spans="2:7" ht="20.100000000000001" customHeight="1" x14ac:dyDescent="0.25">
      <c r="B208" s="16"/>
      <c r="C208" s="16"/>
      <c r="D208" s="53"/>
      <c r="E208" s="54">
        <f>Expenses4[[#This Row],[Cantidad Neta / Net Amount]]+Expenses4[[#This Row],[HST]]</f>
        <v>0</v>
      </c>
      <c r="F208" s="16"/>
      <c r="G208" s="16"/>
    </row>
    <row r="209" spans="2:7" ht="20.100000000000001" customHeight="1" x14ac:dyDescent="0.25">
      <c r="B209" s="16"/>
      <c r="C209" s="16"/>
      <c r="D209" s="53"/>
      <c r="E209" s="54">
        <f>Expenses4[[#This Row],[Cantidad Neta / Net Amount]]+Expenses4[[#This Row],[HST]]</f>
        <v>0</v>
      </c>
      <c r="F209" s="16"/>
      <c r="G209" s="16"/>
    </row>
    <row r="210" spans="2:7" ht="20.100000000000001" customHeight="1" x14ac:dyDescent="0.25">
      <c r="B210" s="16"/>
      <c r="C210" s="16"/>
      <c r="D210" s="53"/>
      <c r="E210" s="54">
        <f>Expenses4[[#This Row],[Cantidad Neta / Net Amount]]+Expenses4[[#This Row],[HST]]</f>
        <v>0</v>
      </c>
      <c r="F210" s="16"/>
      <c r="G210" s="16"/>
    </row>
    <row r="211" spans="2:7" ht="20.100000000000001" customHeight="1" x14ac:dyDescent="0.25">
      <c r="B211" s="16"/>
      <c r="C211" s="16"/>
      <c r="D211" s="53"/>
      <c r="E211" s="54">
        <f>Expenses4[[#This Row],[Cantidad Neta / Net Amount]]+Expenses4[[#This Row],[HST]]</f>
        <v>0</v>
      </c>
      <c r="F211" s="16"/>
      <c r="G211" s="16"/>
    </row>
    <row r="212" spans="2:7" ht="20.100000000000001" customHeight="1" x14ac:dyDescent="0.25">
      <c r="B212" s="16"/>
      <c r="C212" s="16"/>
      <c r="D212" s="53"/>
      <c r="E212" s="54">
        <f>Expenses4[[#This Row],[Cantidad Neta / Net Amount]]+Expenses4[[#This Row],[HST]]</f>
        <v>0</v>
      </c>
      <c r="F212" s="16"/>
      <c r="G212" s="16"/>
    </row>
    <row r="213" spans="2:7" ht="20.100000000000001" customHeight="1" x14ac:dyDescent="0.25">
      <c r="B213" s="16"/>
      <c r="C213" s="16"/>
      <c r="D213" s="53"/>
      <c r="E213" s="54">
        <f>Expenses4[[#This Row],[Cantidad Neta / Net Amount]]+Expenses4[[#This Row],[HST]]</f>
        <v>0</v>
      </c>
      <c r="F213" s="16"/>
      <c r="G213" s="16"/>
    </row>
    <row r="214" spans="2:7" ht="20.100000000000001" customHeight="1" x14ac:dyDescent="0.25">
      <c r="B214" s="16"/>
      <c r="C214" s="16"/>
      <c r="D214" s="53"/>
      <c r="E214" s="54">
        <f>Expenses4[[#This Row],[Cantidad Neta / Net Amount]]+Expenses4[[#This Row],[HST]]</f>
        <v>0</v>
      </c>
      <c r="F214" s="16"/>
      <c r="G214" s="16"/>
    </row>
    <row r="215" spans="2:7" ht="20.100000000000001" customHeight="1" x14ac:dyDescent="0.25">
      <c r="B215" s="16"/>
      <c r="C215" s="16"/>
      <c r="D215" s="53"/>
      <c r="E215" s="54">
        <f>Expenses4[[#This Row],[Cantidad Neta / Net Amount]]+Expenses4[[#This Row],[HST]]</f>
        <v>0</v>
      </c>
      <c r="F215" s="16"/>
      <c r="G215" s="16"/>
    </row>
    <row r="216" spans="2:7" ht="20.100000000000001" customHeight="1" x14ac:dyDescent="0.25">
      <c r="B216" s="16"/>
      <c r="C216" s="16"/>
      <c r="D216" s="53"/>
      <c r="E216" s="54">
        <f>Expenses4[[#This Row],[Cantidad Neta / Net Amount]]+Expenses4[[#This Row],[HST]]</f>
        <v>0</v>
      </c>
      <c r="F216" s="16"/>
      <c r="G216" s="16"/>
    </row>
    <row r="217" spans="2:7" ht="20.100000000000001" customHeight="1" x14ac:dyDescent="0.25">
      <c r="B217" s="16"/>
      <c r="C217" s="16"/>
      <c r="D217" s="53"/>
      <c r="E217" s="54">
        <f>Expenses4[[#This Row],[Cantidad Neta / Net Amount]]+Expenses4[[#This Row],[HST]]</f>
        <v>0</v>
      </c>
      <c r="F217" s="16"/>
      <c r="G217" s="16"/>
    </row>
    <row r="218" spans="2:7" ht="20.100000000000001" customHeight="1" x14ac:dyDescent="0.25">
      <c r="B218" s="16"/>
      <c r="C218" s="16"/>
      <c r="D218" s="53"/>
      <c r="E218" s="54">
        <f>Expenses4[[#This Row],[Cantidad Neta / Net Amount]]+Expenses4[[#This Row],[HST]]</f>
        <v>0</v>
      </c>
      <c r="F218" s="16"/>
      <c r="G218" s="16"/>
    </row>
    <row r="219" spans="2:7" ht="20.100000000000001" customHeight="1" x14ac:dyDescent="0.25">
      <c r="B219" s="16"/>
      <c r="C219" s="16"/>
      <c r="D219" s="53"/>
      <c r="E219" s="54">
        <f>Expenses4[[#This Row],[Cantidad Neta / Net Amount]]+Expenses4[[#This Row],[HST]]</f>
        <v>0</v>
      </c>
      <c r="F219" s="16"/>
      <c r="G219" s="16"/>
    </row>
    <row r="220" spans="2:7" ht="20.100000000000001" customHeight="1" x14ac:dyDescent="0.25">
      <c r="B220" s="16"/>
      <c r="C220" s="16"/>
      <c r="D220" s="53"/>
      <c r="E220" s="54">
        <f>Expenses4[[#This Row],[Cantidad Neta / Net Amount]]+Expenses4[[#This Row],[HST]]</f>
        <v>0</v>
      </c>
      <c r="F220" s="16"/>
      <c r="G220" s="16"/>
    </row>
    <row r="221" spans="2:7" ht="20.100000000000001" customHeight="1" x14ac:dyDescent="0.25">
      <c r="B221" s="16"/>
      <c r="C221" s="16"/>
      <c r="D221" s="53"/>
      <c r="E221" s="54">
        <f>Expenses4[[#This Row],[Cantidad Neta / Net Amount]]+Expenses4[[#This Row],[HST]]</f>
        <v>0</v>
      </c>
      <c r="F221" s="16"/>
      <c r="G221" s="16"/>
    </row>
    <row r="222" spans="2:7" ht="20.100000000000001" customHeight="1" x14ac:dyDescent="0.25">
      <c r="B222" s="16"/>
      <c r="C222" s="16"/>
      <c r="D222" s="53"/>
      <c r="E222" s="54">
        <f>Expenses4[[#This Row],[Cantidad Neta / Net Amount]]+Expenses4[[#This Row],[HST]]</f>
        <v>0</v>
      </c>
      <c r="F222" s="16"/>
      <c r="G222" s="16"/>
    </row>
    <row r="223" spans="2:7" ht="20.100000000000001" customHeight="1" x14ac:dyDescent="0.25">
      <c r="B223" s="16"/>
      <c r="C223" s="16"/>
      <c r="D223" s="53"/>
      <c r="E223" s="54">
        <f>Expenses4[[#This Row],[Cantidad Neta / Net Amount]]+Expenses4[[#This Row],[HST]]</f>
        <v>0</v>
      </c>
      <c r="F223" s="16"/>
      <c r="G223" s="16"/>
    </row>
    <row r="224" spans="2:7" ht="20.100000000000001" customHeight="1" x14ac:dyDescent="0.25">
      <c r="B224" s="16"/>
      <c r="C224" s="16"/>
      <c r="D224" s="53"/>
      <c r="E224" s="54">
        <f>Expenses4[[#This Row],[Cantidad Neta / Net Amount]]+Expenses4[[#This Row],[HST]]</f>
        <v>0</v>
      </c>
      <c r="F224" s="16"/>
      <c r="G224" s="16"/>
    </row>
    <row r="225" spans="2:7" ht="20.100000000000001" customHeight="1" x14ac:dyDescent="0.25">
      <c r="B225" s="16"/>
      <c r="C225" s="16"/>
      <c r="D225" s="53"/>
      <c r="E225" s="54">
        <f>Expenses4[[#This Row],[Cantidad Neta / Net Amount]]+Expenses4[[#This Row],[HST]]</f>
        <v>0</v>
      </c>
      <c r="F225" s="16"/>
      <c r="G225" s="16"/>
    </row>
    <row r="226" spans="2:7" ht="20.100000000000001" customHeight="1" x14ac:dyDescent="0.25">
      <c r="B226" s="16"/>
      <c r="C226" s="16"/>
      <c r="D226" s="53"/>
      <c r="E226" s="54">
        <f>Expenses4[[#This Row],[Cantidad Neta / Net Amount]]+Expenses4[[#This Row],[HST]]</f>
        <v>0</v>
      </c>
      <c r="F226" s="16"/>
      <c r="G226" s="16"/>
    </row>
    <row r="227" spans="2:7" ht="20.100000000000001" customHeight="1" x14ac:dyDescent="0.25">
      <c r="B227" s="16"/>
      <c r="C227" s="16"/>
      <c r="D227" s="53"/>
      <c r="E227" s="54">
        <f>Expenses4[[#This Row],[Cantidad Neta / Net Amount]]+Expenses4[[#This Row],[HST]]</f>
        <v>0</v>
      </c>
      <c r="F227" s="16"/>
      <c r="G227" s="16"/>
    </row>
    <row r="228" spans="2:7" ht="20.100000000000001" customHeight="1" x14ac:dyDescent="0.25">
      <c r="B228" s="16"/>
      <c r="C228" s="16"/>
      <c r="D228" s="53"/>
      <c r="E228" s="54">
        <f>Expenses4[[#This Row],[Cantidad Neta / Net Amount]]+Expenses4[[#This Row],[HST]]</f>
        <v>0</v>
      </c>
      <c r="F228" s="16"/>
      <c r="G228" s="16"/>
    </row>
    <row r="229" spans="2:7" ht="20.100000000000001" customHeight="1" x14ac:dyDescent="0.25">
      <c r="B229" s="16"/>
      <c r="C229" s="16"/>
      <c r="D229" s="53"/>
      <c r="E229" s="54">
        <f>Expenses4[[#This Row],[Cantidad Neta / Net Amount]]+Expenses4[[#This Row],[HST]]</f>
        <v>0</v>
      </c>
      <c r="F229" s="16"/>
      <c r="G229" s="16"/>
    </row>
    <row r="230" spans="2:7" ht="20.100000000000001" customHeight="1" x14ac:dyDescent="0.25">
      <c r="B230" s="16"/>
      <c r="C230" s="16"/>
      <c r="D230" s="53"/>
      <c r="E230" s="54">
        <f>Expenses4[[#This Row],[Cantidad Neta / Net Amount]]+Expenses4[[#This Row],[HST]]</f>
        <v>0</v>
      </c>
      <c r="F230" s="16"/>
      <c r="G230" s="16"/>
    </row>
    <row r="231" spans="2:7" ht="20.100000000000001" customHeight="1" x14ac:dyDescent="0.25">
      <c r="B231" s="16"/>
      <c r="C231" s="16"/>
      <c r="D231" s="53"/>
      <c r="E231" s="54">
        <f>Expenses4[[#This Row],[Cantidad Neta / Net Amount]]+Expenses4[[#This Row],[HST]]</f>
        <v>0</v>
      </c>
      <c r="F231" s="16"/>
      <c r="G231" s="16"/>
    </row>
    <row r="232" spans="2:7" ht="20.100000000000001" customHeight="1" x14ac:dyDescent="0.25">
      <c r="B232" s="16"/>
      <c r="C232" s="16"/>
      <c r="D232" s="53"/>
      <c r="E232" s="54">
        <f>Expenses4[[#This Row],[Cantidad Neta / Net Amount]]+Expenses4[[#This Row],[HST]]</f>
        <v>0</v>
      </c>
      <c r="F232" s="16"/>
      <c r="G232" s="16"/>
    </row>
    <row r="233" spans="2:7" ht="20.100000000000001" customHeight="1" x14ac:dyDescent="0.25">
      <c r="B233" s="16"/>
      <c r="C233" s="16"/>
      <c r="D233" s="53"/>
      <c r="E233" s="54">
        <f>Expenses4[[#This Row],[Cantidad Neta / Net Amount]]+Expenses4[[#This Row],[HST]]</f>
        <v>0</v>
      </c>
      <c r="F233" s="16"/>
      <c r="G233" s="16"/>
    </row>
    <row r="234" spans="2:7" ht="20.100000000000001" customHeight="1" x14ac:dyDescent="0.25">
      <c r="B234" s="16"/>
      <c r="C234" s="16"/>
      <c r="D234" s="53"/>
      <c r="E234" s="54">
        <f>Expenses4[[#This Row],[Cantidad Neta / Net Amount]]+Expenses4[[#This Row],[HST]]</f>
        <v>0</v>
      </c>
      <c r="F234" s="16"/>
      <c r="G234" s="16"/>
    </row>
    <row r="235" spans="2:7" ht="20.100000000000001" customHeight="1" x14ac:dyDescent="0.25">
      <c r="B235" s="16"/>
      <c r="C235" s="16"/>
      <c r="D235" s="53"/>
      <c r="E235" s="54">
        <f>Expenses4[[#This Row],[Cantidad Neta / Net Amount]]+Expenses4[[#This Row],[HST]]</f>
        <v>0</v>
      </c>
      <c r="F235" s="16"/>
      <c r="G235" s="16"/>
    </row>
    <row r="236" spans="2:7" ht="20.100000000000001" customHeight="1" x14ac:dyDescent="0.25">
      <c r="B236" s="16"/>
      <c r="C236" s="16"/>
      <c r="D236" s="53"/>
      <c r="E236" s="54">
        <f>Expenses4[[#This Row],[Cantidad Neta / Net Amount]]+Expenses4[[#This Row],[HST]]</f>
        <v>0</v>
      </c>
      <c r="F236" s="16"/>
      <c r="G236" s="16"/>
    </row>
    <row r="237" spans="2:7" ht="20.100000000000001" customHeight="1" x14ac:dyDescent="0.25">
      <c r="B237" s="16"/>
      <c r="C237" s="16"/>
      <c r="D237" s="53"/>
      <c r="E237" s="54">
        <f>Expenses4[[#This Row],[Cantidad Neta / Net Amount]]+Expenses4[[#This Row],[HST]]</f>
        <v>0</v>
      </c>
      <c r="F237" s="16"/>
      <c r="G237" s="16"/>
    </row>
    <row r="238" spans="2:7" ht="20.100000000000001" customHeight="1" x14ac:dyDescent="0.25">
      <c r="B238" s="16"/>
      <c r="C238" s="16"/>
      <c r="D238" s="53"/>
      <c r="E238" s="54">
        <f>Expenses4[[#This Row],[Cantidad Neta / Net Amount]]+Expenses4[[#This Row],[HST]]</f>
        <v>0</v>
      </c>
      <c r="F238" s="16"/>
      <c r="G238" s="16"/>
    </row>
    <row r="239" spans="2:7" ht="20.100000000000001" customHeight="1" x14ac:dyDescent="0.25">
      <c r="B239" s="16"/>
      <c r="C239" s="16"/>
      <c r="D239" s="53"/>
      <c r="E239" s="54">
        <f>Expenses4[[#This Row],[Cantidad Neta / Net Amount]]+Expenses4[[#This Row],[HST]]</f>
        <v>0</v>
      </c>
      <c r="F239" s="16"/>
      <c r="G239" s="16"/>
    </row>
    <row r="240" spans="2:7" ht="20.100000000000001" customHeight="1" x14ac:dyDescent="0.25">
      <c r="B240" s="16"/>
      <c r="C240" s="16"/>
      <c r="D240" s="53"/>
      <c r="E240" s="54">
        <f>Expenses4[[#This Row],[Cantidad Neta / Net Amount]]+Expenses4[[#This Row],[HST]]</f>
        <v>0</v>
      </c>
      <c r="F240" s="16"/>
      <c r="G240" s="16"/>
    </row>
    <row r="241" spans="2:7" ht="20.100000000000001" customHeight="1" x14ac:dyDescent="0.25">
      <c r="B241" s="16"/>
      <c r="C241" s="16"/>
      <c r="D241" s="53"/>
      <c r="E241" s="54">
        <f>Expenses4[[#This Row],[Cantidad Neta / Net Amount]]+Expenses4[[#This Row],[HST]]</f>
        <v>0</v>
      </c>
      <c r="F241" s="16"/>
      <c r="G241" s="16"/>
    </row>
    <row r="242" spans="2:7" ht="20.100000000000001" customHeight="1" x14ac:dyDescent="0.25">
      <c r="B242" s="16"/>
      <c r="C242" s="16"/>
      <c r="D242" s="53"/>
      <c r="E242" s="54">
        <f>Expenses4[[#This Row],[Cantidad Neta / Net Amount]]+Expenses4[[#This Row],[HST]]</f>
        <v>0</v>
      </c>
      <c r="F242" s="16"/>
      <c r="G242" s="16"/>
    </row>
    <row r="243" spans="2:7" ht="20.100000000000001" customHeight="1" x14ac:dyDescent="0.25">
      <c r="B243" s="16"/>
      <c r="C243" s="16"/>
      <c r="D243" s="53"/>
      <c r="E243" s="54">
        <f>Expenses4[[#This Row],[Cantidad Neta / Net Amount]]+Expenses4[[#This Row],[HST]]</f>
        <v>0</v>
      </c>
      <c r="F243" s="16"/>
      <c r="G243" s="16"/>
    </row>
    <row r="244" spans="2:7" ht="20.100000000000001" customHeight="1" x14ac:dyDescent="0.25">
      <c r="B244" s="16"/>
      <c r="C244" s="16"/>
      <c r="D244" s="53"/>
      <c r="E244" s="54">
        <f>Expenses4[[#This Row],[Cantidad Neta / Net Amount]]+Expenses4[[#This Row],[HST]]</f>
        <v>0</v>
      </c>
      <c r="F244" s="16"/>
      <c r="G244" s="16"/>
    </row>
    <row r="245" spans="2:7" ht="20.100000000000001" customHeight="1" x14ac:dyDescent="0.25">
      <c r="B245" s="16"/>
      <c r="C245" s="16"/>
      <c r="D245" s="53"/>
      <c r="E245" s="54">
        <f>Expenses4[[#This Row],[Cantidad Neta / Net Amount]]+Expenses4[[#This Row],[HST]]</f>
        <v>0</v>
      </c>
      <c r="F245" s="16"/>
      <c r="G245" s="16"/>
    </row>
    <row r="246" spans="2:7" ht="20.100000000000001" customHeight="1" x14ac:dyDescent="0.25">
      <c r="B246" s="16"/>
      <c r="C246" s="16"/>
      <c r="D246" s="53"/>
      <c r="E246" s="54">
        <f>Expenses4[[#This Row],[Cantidad Neta / Net Amount]]+Expenses4[[#This Row],[HST]]</f>
        <v>0</v>
      </c>
      <c r="F246" s="16"/>
      <c r="G246" s="16"/>
    </row>
    <row r="247" spans="2:7" ht="20.100000000000001" customHeight="1" x14ac:dyDescent="0.25">
      <c r="B247" s="16"/>
      <c r="C247" s="16"/>
      <c r="D247" s="53"/>
      <c r="E247" s="54">
        <f>Expenses4[[#This Row],[Cantidad Neta / Net Amount]]+Expenses4[[#This Row],[HST]]</f>
        <v>0</v>
      </c>
      <c r="F247" s="16"/>
      <c r="G247" s="16"/>
    </row>
    <row r="248" spans="2:7" ht="20.100000000000001" customHeight="1" x14ac:dyDescent="0.25">
      <c r="B248" s="16"/>
      <c r="C248" s="16"/>
      <c r="D248" s="53"/>
      <c r="E248" s="54">
        <f>Expenses4[[#This Row],[Cantidad Neta / Net Amount]]+Expenses4[[#This Row],[HST]]</f>
        <v>0</v>
      </c>
      <c r="F248" s="16"/>
      <c r="G248" s="16"/>
    </row>
    <row r="249" spans="2:7" ht="20.100000000000001" customHeight="1" x14ac:dyDescent="0.25">
      <c r="B249" s="16"/>
      <c r="C249" s="16"/>
      <c r="D249" s="53"/>
      <c r="E249" s="54">
        <f>Expenses4[[#This Row],[Cantidad Neta / Net Amount]]+Expenses4[[#This Row],[HST]]</f>
        <v>0</v>
      </c>
      <c r="F249" s="16"/>
      <c r="G249" s="16"/>
    </row>
    <row r="250" spans="2:7" ht="20.100000000000001" customHeight="1" x14ac:dyDescent="0.25">
      <c r="B250" s="16"/>
      <c r="C250" s="16"/>
      <c r="D250" s="53"/>
      <c r="E250" s="54">
        <f>Expenses4[[#This Row],[Cantidad Neta / Net Amount]]+Expenses4[[#This Row],[HST]]</f>
        <v>0</v>
      </c>
      <c r="F250" s="16"/>
      <c r="G250" s="16"/>
    </row>
    <row r="251" spans="2:7" ht="20.100000000000001" customHeight="1" x14ac:dyDescent="0.25">
      <c r="B251" s="16"/>
      <c r="C251" s="16"/>
      <c r="D251" s="53"/>
      <c r="E251" s="54">
        <f>Expenses4[[#This Row],[Cantidad Neta / Net Amount]]+Expenses4[[#This Row],[HST]]</f>
        <v>0</v>
      </c>
      <c r="F251" s="16"/>
      <c r="G251" s="16"/>
    </row>
    <row r="252" spans="2:7" ht="20.100000000000001" customHeight="1" x14ac:dyDescent="0.25">
      <c r="B252" s="16"/>
      <c r="C252" s="16"/>
      <c r="D252" s="53"/>
      <c r="E252" s="54">
        <f>Expenses4[[#This Row],[Cantidad Neta / Net Amount]]+Expenses4[[#This Row],[HST]]</f>
        <v>0</v>
      </c>
      <c r="F252" s="16"/>
      <c r="G252" s="16"/>
    </row>
    <row r="253" spans="2:7" ht="20.100000000000001" customHeight="1" x14ac:dyDescent="0.25">
      <c r="B253" s="16"/>
      <c r="C253" s="16"/>
      <c r="D253" s="53"/>
      <c r="E253" s="54">
        <f>Expenses4[[#This Row],[Cantidad Neta / Net Amount]]+Expenses4[[#This Row],[HST]]</f>
        <v>0</v>
      </c>
      <c r="F253" s="16"/>
      <c r="G253" s="16"/>
    </row>
    <row r="254" spans="2:7" ht="20.100000000000001" customHeight="1" x14ac:dyDescent="0.25">
      <c r="B254" s="16"/>
      <c r="C254" s="16"/>
      <c r="D254" s="53"/>
      <c r="E254" s="54">
        <f>Expenses4[[#This Row],[Cantidad Neta / Net Amount]]+Expenses4[[#This Row],[HST]]</f>
        <v>0</v>
      </c>
      <c r="F254" s="16"/>
      <c r="G254" s="16"/>
    </row>
    <row r="255" spans="2:7" ht="20.100000000000001" customHeight="1" x14ac:dyDescent="0.25">
      <c r="B255" s="16"/>
      <c r="C255" s="16"/>
      <c r="D255" s="53"/>
      <c r="E255" s="54">
        <f>Expenses4[[#This Row],[Cantidad Neta / Net Amount]]+Expenses4[[#This Row],[HST]]</f>
        <v>0</v>
      </c>
      <c r="F255" s="16"/>
      <c r="G255" s="16"/>
    </row>
    <row r="256" spans="2:7" ht="20.100000000000001" customHeight="1" x14ac:dyDescent="0.25">
      <c r="B256" s="16"/>
      <c r="C256" s="16"/>
      <c r="D256" s="53"/>
      <c r="E256" s="54">
        <f>Expenses4[[#This Row],[Cantidad Neta / Net Amount]]+Expenses4[[#This Row],[HST]]</f>
        <v>0</v>
      </c>
      <c r="F256" s="16"/>
      <c r="G256" s="16"/>
    </row>
    <row r="257" spans="2:7" ht="20.100000000000001" customHeight="1" x14ac:dyDescent="0.25">
      <c r="B257" s="16"/>
      <c r="C257" s="16"/>
      <c r="D257" s="53"/>
      <c r="E257" s="54">
        <f>Expenses4[[#This Row],[Cantidad Neta / Net Amount]]+Expenses4[[#This Row],[HST]]</f>
        <v>0</v>
      </c>
      <c r="F257" s="16"/>
      <c r="G257" s="16"/>
    </row>
    <row r="258" spans="2:7" ht="20.100000000000001" customHeight="1" x14ac:dyDescent="0.25">
      <c r="B258" s="16"/>
      <c r="C258" s="16"/>
      <c r="D258" s="53"/>
      <c r="E258" s="54">
        <f>Expenses4[[#This Row],[Cantidad Neta / Net Amount]]+Expenses4[[#This Row],[HST]]</f>
        <v>0</v>
      </c>
      <c r="F258" s="16"/>
      <c r="G258" s="16"/>
    </row>
    <row r="259" spans="2:7" ht="20.100000000000001" customHeight="1" x14ac:dyDescent="0.25">
      <c r="B259" s="16"/>
      <c r="C259" s="16"/>
      <c r="D259" s="53"/>
      <c r="E259" s="54">
        <f>Expenses4[[#This Row],[Cantidad Neta / Net Amount]]+Expenses4[[#This Row],[HST]]</f>
        <v>0</v>
      </c>
      <c r="F259" s="16"/>
      <c r="G259" s="16"/>
    </row>
    <row r="260" spans="2:7" ht="20.100000000000001" customHeight="1" x14ac:dyDescent="0.25">
      <c r="B260" s="16"/>
      <c r="C260" s="16"/>
      <c r="D260" s="53"/>
      <c r="E260" s="54">
        <f>Expenses4[[#This Row],[Cantidad Neta / Net Amount]]+Expenses4[[#This Row],[HST]]</f>
        <v>0</v>
      </c>
      <c r="F260" s="16"/>
      <c r="G260" s="16"/>
    </row>
    <row r="261" spans="2:7" ht="20.100000000000001" customHeight="1" x14ac:dyDescent="0.25">
      <c r="B261" s="16"/>
      <c r="C261" s="16"/>
      <c r="D261" s="53"/>
      <c r="E261" s="54">
        <f>Expenses4[[#This Row],[Cantidad Neta / Net Amount]]+Expenses4[[#This Row],[HST]]</f>
        <v>0</v>
      </c>
      <c r="F261" s="16"/>
      <c r="G261" s="16"/>
    </row>
    <row r="262" spans="2:7" ht="20.100000000000001" customHeight="1" x14ac:dyDescent="0.25">
      <c r="B262" s="16"/>
      <c r="C262" s="16"/>
      <c r="D262" s="53"/>
      <c r="E262" s="54">
        <f>Expenses4[[#This Row],[Cantidad Neta / Net Amount]]+Expenses4[[#This Row],[HST]]</f>
        <v>0</v>
      </c>
      <c r="F262" s="16"/>
      <c r="G262" s="16"/>
    </row>
    <row r="263" spans="2:7" ht="20.100000000000001" customHeight="1" x14ac:dyDescent="0.25">
      <c r="B263" s="16"/>
      <c r="C263" s="16"/>
      <c r="D263" s="53"/>
      <c r="E263" s="54">
        <f>Expenses4[[#This Row],[Cantidad Neta / Net Amount]]+Expenses4[[#This Row],[HST]]</f>
        <v>0</v>
      </c>
      <c r="F263" s="16"/>
      <c r="G263" s="16"/>
    </row>
    <row r="264" spans="2:7" ht="20.100000000000001" customHeight="1" x14ac:dyDescent="0.25">
      <c r="B264" s="16"/>
      <c r="C264" s="16"/>
      <c r="D264" s="53"/>
      <c r="E264" s="54">
        <f>Expenses4[[#This Row],[Cantidad Neta / Net Amount]]+Expenses4[[#This Row],[HST]]</f>
        <v>0</v>
      </c>
      <c r="F264" s="16"/>
      <c r="G264" s="16"/>
    </row>
    <row r="265" spans="2:7" ht="20.100000000000001" customHeight="1" x14ac:dyDescent="0.25">
      <c r="B265" s="16"/>
      <c r="C265" s="16"/>
      <c r="D265" s="53"/>
      <c r="E265" s="54">
        <f>Expenses4[[#This Row],[Cantidad Neta / Net Amount]]+Expenses4[[#This Row],[HST]]</f>
        <v>0</v>
      </c>
      <c r="F265" s="16"/>
      <c r="G265" s="16"/>
    </row>
    <row r="266" spans="2:7" ht="20.100000000000001" customHeight="1" x14ac:dyDescent="0.25">
      <c r="B266" s="16"/>
      <c r="C266" s="16"/>
      <c r="D266" s="53"/>
      <c r="E266" s="54">
        <f>Expenses4[[#This Row],[Cantidad Neta / Net Amount]]+Expenses4[[#This Row],[HST]]</f>
        <v>0</v>
      </c>
      <c r="F266" s="16"/>
      <c r="G266" s="16"/>
    </row>
    <row r="267" spans="2:7" ht="20.100000000000001" customHeight="1" x14ac:dyDescent="0.25">
      <c r="B267" s="16"/>
      <c r="C267" s="16"/>
      <c r="D267" s="53"/>
      <c r="E267" s="54">
        <f>Expenses4[[#This Row],[Cantidad Neta / Net Amount]]+Expenses4[[#This Row],[HST]]</f>
        <v>0</v>
      </c>
      <c r="F267" s="16"/>
      <c r="G267" s="16"/>
    </row>
    <row r="268" spans="2:7" ht="20.100000000000001" customHeight="1" x14ac:dyDescent="0.25">
      <c r="B268" s="16"/>
      <c r="C268" s="16"/>
      <c r="D268" s="53"/>
      <c r="E268" s="54">
        <f>Expenses4[[#This Row],[Cantidad Neta / Net Amount]]+Expenses4[[#This Row],[HST]]</f>
        <v>0</v>
      </c>
      <c r="F268" s="16"/>
      <c r="G268" s="16"/>
    </row>
    <row r="269" spans="2:7" ht="20.100000000000001" customHeight="1" x14ac:dyDescent="0.25">
      <c r="B269" s="16"/>
      <c r="C269" s="16"/>
      <c r="D269" s="53"/>
      <c r="E269" s="54">
        <f>Expenses4[[#This Row],[Cantidad Neta / Net Amount]]+Expenses4[[#This Row],[HST]]</f>
        <v>0</v>
      </c>
      <c r="F269" s="16"/>
      <c r="G269" s="16"/>
    </row>
    <row r="270" spans="2:7" ht="20.100000000000001" customHeight="1" x14ac:dyDescent="0.25">
      <c r="B270" s="16"/>
      <c r="C270" s="16"/>
      <c r="D270" s="53"/>
      <c r="E270" s="54">
        <f>Expenses4[[#This Row],[Cantidad Neta / Net Amount]]+Expenses4[[#This Row],[HST]]</f>
        <v>0</v>
      </c>
      <c r="F270" s="16"/>
      <c r="G270" s="16"/>
    </row>
    <row r="271" spans="2:7" ht="20.100000000000001" customHeight="1" x14ac:dyDescent="0.25">
      <c r="B271" s="16"/>
      <c r="C271" s="16"/>
      <c r="D271" s="53"/>
      <c r="E271" s="54">
        <f>Expenses4[[#This Row],[Cantidad Neta / Net Amount]]+Expenses4[[#This Row],[HST]]</f>
        <v>0</v>
      </c>
      <c r="F271" s="16"/>
      <c r="G271" s="16"/>
    </row>
    <row r="272" spans="2:7" ht="20.100000000000001" customHeight="1" x14ac:dyDescent="0.25">
      <c r="B272" s="16"/>
      <c r="C272" s="16"/>
      <c r="D272" s="53"/>
      <c r="E272" s="54">
        <f>Expenses4[[#This Row],[Cantidad Neta / Net Amount]]+Expenses4[[#This Row],[HST]]</f>
        <v>0</v>
      </c>
      <c r="F272" s="16"/>
      <c r="G272" s="16"/>
    </row>
    <row r="273" spans="2:7" ht="20.100000000000001" customHeight="1" x14ac:dyDescent="0.25">
      <c r="B273" s="16"/>
      <c r="C273" s="16"/>
      <c r="D273" s="53"/>
      <c r="E273" s="54">
        <f>Expenses4[[#This Row],[Cantidad Neta / Net Amount]]+Expenses4[[#This Row],[HST]]</f>
        <v>0</v>
      </c>
      <c r="F273" s="16"/>
      <c r="G273" s="16"/>
    </row>
    <row r="274" spans="2:7" ht="20.100000000000001" customHeight="1" x14ac:dyDescent="0.25">
      <c r="B274" s="16"/>
      <c r="C274" s="16"/>
      <c r="D274" s="53"/>
      <c r="E274" s="54">
        <f>Expenses4[[#This Row],[Cantidad Neta / Net Amount]]+Expenses4[[#This Row],[HST]]</f>
        <v>0</v>
      </c>
      <c r="F274" s="16"/>
      <c r="G274" s="16"/>
    </row>
    <row r="275" spans="2:7" ht="20.100000000000001" customHeight="1" x14ac:dyDescent="0.25">
      <c r="B275" s="16"/>
      <c r="C275" s="16"/>
      <c r="D275" s="53"/>
      <c r="E275" s="54">
        <f>Expenses4[[#This Row],[Cantidad Neta / Net Amount]]+Expenses4[[#This Row],[HST]]</f>
        <v>0</v>
      </c>
      <c r="F275" s="16"/>
      <c r="G275" s="16"/>
    </row>
    <row r="276" spans="2:7" ht="20.100000000000001" customHeight="1" x14ac:dyDescent="0.25">
      <c r="B276" s="16"/>
      <c r="C276" s="16"/>
      <c r="D276" s="53"/>
      <c r="E276" s="54">
        <f>Expenses4[[#This Row],[Cantidad Neta / Net Amount]]+Expenses4[[#This Row],[HST]]</f>
        <v>0</v>
      </c>
      <c r="F276" s="16"/>
      <c r="G276" s="16"/>
    </row>
    <row r="277" spans="2:7" ht="20.100000000000001" customHeight="1" x14ac:dyDescent="0.25">
      <c r="B277" s="16"/>
      <c r="C277" s="16"/>
      <c r="D277" s="53"/>
      <c r="E277" s="54">
        <f>Expenses4[[#This Row],[Cantidad Neta / Net Amount]]+Expenses4[[#This Row],[HST]]</f>
        <v>0</v>
      </c>
      <c r="F277" s="16"/>
      <c r="G277" s="16"/>
    </row>
    <row r="278" spans="2:7" ht="20.100000000000001" customHeight="1" x14ac:dyDescent="0.25">
      <c r="B278" s="16"/>
      <c r="C278" s="16"/>
      <c r="D278" s="53"/>
      <c r="E278" s="54">
        <f>Expenses4[[#This Row],[Cantidad Neta / Net Amount]]+Expenses4[[#This Row],[HST]]</f>
        <v>0</v>
      </c>
      <c r="F278" s="16"/>
      <c r="G278" s="16"/>
    </row>
    <row r="279" spans="2:7" ht="20.100000000000001" customHeight="1" x14ac:dyDescent="0.25">
      <c r="B279" s="16"/>
      <c r="C279" s="16"/>
      <c r="D279" s="53"/>
      <c r="E279" s="54">
        <f>Expenses4[[#This Row],[Cantidad Neta / Net Amount]]+Expenses4[[#This Row],[HST]]</f>
        <v>0</v>
      </c>
      <c r="F279" s="16"/>
      <c r="G279" s="16"/>
    </row>
    <row r="280" spans="2:7" ht="20.100000000000001" customHeight="1" x14ac:dyDescent="0.25">
      <c r="B280" s="16"/>
      <c r="C280" s="16"/>
      <c r="D280" s="53"/>
      <c r="E280" s="54">
        <f>Expenses4[[#This Row],[Cantidad Neta / Net Amount]]+Expenses4[[#This Row],[HST]]</f>
        <v>0</v>
      </c>
      <c r="F280" s="16"/>
      <c r="G280" s="16"/>
    </row>
    <row r="281" spans="2:7" ht="20.100000000000001" customHeight="1" x14ac:dyDescent="0.25">
      <c r="B281" s="16"/>
      <c r="C281" s="16"/>
      <c r="D281" s="53"/>
      <c r="E281" s="54">
        <f>Expenses4[[#This Row],[Cantidad Neta / Net Amount]]+Expenses4[[#This Row],[HST]]</f>
        <v>0</v>
      </c>
      <c r="F281" s="16"/>
      <c r="G281" s="16"/>
    </row>
    <row r="282" spans="2:7" ht="20.100000000000001" customHeight="1" x14ac:dyDescent="0.25">
      <c r="B282" s="16"/>
      <c r="C282" s="16"/>
      <c r="D282" s="53"/>
      <c r="E282" s="54">
        <f>Expenses4[[#This Row],[Cantidad Neta / Net Amount]]+Expenses4[[#This Row],[HST]]</f>
        <v>0</v>
      </c>
      <c r="F282" s="16"/>
      <c r="G282" s="16"/>
    </row>
    <row r="283" spans="2:7" ht="20.100000000000001" customHeight="1" x14ac:dyDescent="0.25">
      <c r="B283" s="16"/>
      <c r="C283" s="16"/>
      <c r="D283" s="53"/>
      <c r="E283" s="54">
        <f>Expenses4[[#This Row],[Cantidad Neta / Net Amount]]+Expenses4[[#This Row],[HST]]</f>
        <v>0</v>
      </c>
      <c r="F283" s="16"/>
      <c r="G283" s="16"/>
    </row>
    <row r="284" spans="2:7" ht="20.100000000000001" customHeight="1" x14ac:dyDescent="0.25">
      <c r="B284" s="16"/>
      <c r="C284" s="16"/>
      <c r="D284" s="53"/>
      <c r="E284" s="54">
        <f>Expenses4[[#This Row],[Cantidad Neta / Net Amount]]+Expenses4[[#This Row],[HST]]</f>
        <v>0</v>
      </c>
      <c r="F284" s="16"/>
      <c r="G284" s="16"/>
    </row>
    <row r="285" spans="2:7" ht="20.100000000000001" customHeight="1" x14ac:dyDescent="0.25">
      <c r="B285" s="16"/>
      <c r="C285" s="16"/>
      <c r="D285" s="53"/>
      <c r="E285" s="54">
        <f>Expenses4[[#This Row],[Cantidad Neta / Net Amount]]+Expenses4[[#This Row],[HST]]</f>
        <v>0</v>
      </c>
      <c r="F285" s="16"/>
      <c r="G285" s="16"/>
    </row>
    <row r="286" spans="2:7" ht="20.100000000000001" customHeight="1" x14ac:dyDescent="0.25">
      <c r="B286" s="16"/>
      <c r="C286" s="16"/>
      <c r="D286" s="53"/>
      <c r="E286" s="54">
        <f>Expenses4[[#This Row],[Cantidad Neta / Net Amount]]+Expenses4[[#This Row],[HST]]</f>
        <v>0</v>
      </c>
      <c r="F286" s="16"/>
      <c r="G286" s="16"/>
    </row>
    <row r="287" spans="2:7" ht="20.100000000000001" customHeight="1" x14ac:dyDescent="0.25">
      <c r="B287" s="16"/>
      <c r="C287" s="16"/>
      <c r="D287" s="53"/>
      <c r="E287" s="54">
        <f>Expenses4[[#This Row],[Cantidad Neta / Net Amount]]+Expenses4[[#This Row],[HST]]</f>
        <v>0</v>
      </c>
      <c r="F287" s="16"/>
      <c r="G287" s="16"/>
    </row>
    <row r="288" spans="2:7" ht="20.100000000000001" customHeight="1" x14ac:dyDescent="0.25">
      <c r="B288" s="16"/>
      <c r="C288" s="16"/>
      <c r="D288" s="53"/>
      <c r="E288" s="54">
        <f>Expenses4[[#This Row],[Cantidad Neta / Net Amount]]+Expenses4[[#This Row],[HST]]</f>
        <v>0</v>
      </c>
      <c r="F288" s="16"/>
      <c r="G288" s="16"/>
    </row>
    <row r="289" spans="2:7" ht="20.100000000000001" customHeight="1" x14ac:dyDescent="0.25">
      <c r="B289" s="16"/>
      <c r="C289" s="16"/>
      <c r="D289" s="53"/>
      <c r="E289" s="54">
        <f>Expenses4[[#This Row],[Cantidad Neta / Net Amount]]+Expenses4[[#This Row],[HST]]</f>
        <v>0</v>
      </c>
      <c r="F289" s="16"/>
      <c r="G289" s="16"/>
    </row>
    <row r="290" spans="2:7" ht="20.100000000000001" customHeight="1" x14ac:dyDescent="0.25">
      <c r="B290" s="16"/>
      <c r="C290" s="16"/>
      <c r="D290" s="53"/>
      <c r="E290" s="54">
        <f>Expenses4[[#This Row],[Cantidad Neta / Net Amount]]+Expenses4[[#This Row],[HST]]</f>
        <v>0</v>
      </c>
      <c r="F290" s="16"/>
      <c r="G290" s="16"/>
    </row>
    <row r="291" spans="2:7" ht="20.100000000000001" customHeight="1" x14ac:dyDescent="0.25">
      <c r="B291" s="16"/>
      <c r="C291" s="16"/>
      <c r="D291" s="53"/>
      <c r="E291" s="54">
        <f>Expenses4[[#This Row],[Cantidad Neta / Net Amount]]+Expenses4[[#This Row],[HST]]</f>
        <v>0</v>
      </c>
      <c r="F291" s="16"/>
      <c r="G291" s="16"/>
    </row>
    <row r="292" spans="2:7" ht="20.100000000000001" customHeight="1" x14ac:dyDescent="0.25">
      <c r="B292" s="16"/>
      <c r="C292" s="16"/>
      <c r="D292" s="53"/>
      <c r="E292" s="54">
        <f>Expenses4[[#This Row],[Cantidad Neta / Net Amount]]+Expenses4[[#This Row],[HST]]</f>
        <v>0</v>
      </c>
      <c r="F292" s="16"/>
      <c r="G292" s="16"/>
    </row>
    <row r="293" spans="2:7" ht="20.100000000000001" customHeight="1" x14ac:dyDescent="0.25">
      <c r="B293" s="16"/>
      <c r="C293" s="16"/>
      <c r="D293" s="53"/>
      <c r="E293" s="54">
        <f>Expenses4[[#This Row],[Cantidad Neta / Net Amount]]+Expenses4[[#This Row],[HST]]</f>
        <v>0</v>
      </c>
      <c r="F293" s="16"/>
      <c r="G293" s="16"/>
    </row>
    <row r="294" spans="2:7" ht="20.100000000000001" customHeight="1" x14ac:dyDescent="0.25">
      <c r="B294" s="16"/>
      <c r="C294" s="16"/>
      <c r="D294" s="53"/>
      <c r="E294" s="54">
        <f>Expenses4[[#This Row],[Cantidad Neta / Net Amount]]+Expenses4[[#This Row],[HST]]</f>
        <v>0</v>
      </c>
      <c r="F294" s="16"/>
      <c r="G294" s="16"/>
    </row>
    <row r="295" spans="2:7" ht="20.100000000000001" customHeight="1" x14ac:dyDescent="0.25">
      <c r="B295" s="16"/>
      <c r="C295" s="16"/>
      <c r="D295" s="53"/>
      <c r="E295" s="54">
        <f>Expenses4[[#This Row],[Cantidad Neta / Net Amount]]+Expenses4[[#This Row],[HST]]</f>
        <v>0</v>
      </c>
      <c r="F295" s="16"/>
      <c r="G295" s="16"/>
    </row>
    <row r="296" spans="2:7" ht="20.100000000000001" customHeight="1" x14ac:dyDescent="0.25">
      <c r="B296" s="16"/>
      <c r="C296" s="16"/>
      <c r="D296" s="53"/>
      <c r="E296" s="54">
        <f>Expenses4[[#This Row],[Cantidad Neta / Net Amount]]+Expenses4[[#This Row],[HST]]</f>
        <v>0</v>
      </c>
      <c r="F296" s="16"/>
      <c r="G296" s="16"/>
    </row>
    <row r="297" spans="2:7" ht="20.100000000000001" customHeight="1" x14ac:dyDescent="0.25">
      <c r="B297" s="16"/>
      <c r="C297" s="16"/>
      <c r="D297" s="53"/>
      <c r="E297" s="54">
        <f>Expenses4[[#This Row],[Cantidad Neta / Net Amount]]+Expenses4[[#This Row],[HST]]</f>
        <v>0</v>
      </c>
      <c r="F297" s="16"/>
      <c r="G297" s="16"/>
    </row>
    <row r="298" spans="2:7" ht="20.100000000000001" customHeight="1" x14ac:dyDescent="0.25">
      <c r="B298" s="16"/>
      <c r="C298" s="16"/>
      <c r="D298" s="53"/>
      <c r="E298" s="54">
        <f>Expenses4[[#This Row],[Cantidad Neta / Net Amount]]+Expenses4[[#This Row],[HST]]</f>
        <v>0</v>
      </c>
      <c r="F298" s="16"/>
      <c r="G298" s="16"/>
    </row>
    <row r="299" spans="2:7" ht="20.100000000000001" customHeight="1" x14ac:dyDescent="0.25">
      <c r="B299" s="16"/>
      <c r="C299" s="16"/>
      <c r="D299" s="53"/>
      <c r="E299" s="54">
        <f>Expenses4[[#This Row],[Cantidad Neta / Net Amount]]+Expenses4[[#This Row],[HST]]</f>
        <v>0</v>
      </c>
      <c r="F299" s="16"/>
      <c r="G299" s="16"/>
    </row>
    <row r="300" spans="2:7" ht="20.100000000000001" customHeight="1" x14ac:dyDescent="0.25">
      <c r="B300" s="16"/>
      <c r="C300" s="16"/>
      <c r="D300" s="53"/>
      <c r="E300" s="54">
        <f>Expenses4[[#This Row],[Cantidad Neta / Net Amount]]+Expenses4[[#This Row],[HST]]</f>
        <v>0</v>
      </c>
      <c r="F300" s="16"/>
      <c r="G300" s="16"/>
    </row>
    <row r="301" spans="2:7" ht="20.100000000000001" customHeight="1" x14ac:dyDescent="0.25">
      <c r="B301" s="16"/>
      <c r="C301" s="16"/>
      <c r="D301" s="53"/>
      <c r="E301" s="54">
        <f>Expenses4[[#This Row],[Cantidad Neta / Net Amount]]+Expenses4[[#This Row],[HST]]</f>
        <v>0</v>
      </c>
      <c r="F301" s="16"/>
      <c r="G301" s="16"/>
    </row>
    <row r="302" spans="2:7" ht="20.100000000000001" customHeight="1" x14ac:dyDescent="0.25">
      <c r="B302" s="16"/>
      <c r="C302" s="16"/>
      <c r="D302" s="53"/>
      <c r="E302" s="54">
        <f>Expenses4[[#This Row],[Cantidad Neta / Net Amount]]+Expenses4[[#This Row],[HST]]</f>
        <v>0</v>
      </c>
      <c r="F302" s="16"/>
      <c r="G302" s="16"/>
    </row>
    <row r="303" spans="2:7" ht="20.100000000000001" customHeight="1" x14ac:dyDescent="0.25">
      <c r="B303" s="16"/>
      <c r="C303" s="16"/>
      <c r="D303" s="53"/>
      <c r="E303" s="54">
        <f>Expenses4[[#This Row],[Cantidad Neta / Net Amount]]+Expenses4[[#This Row],[HST]]</f>
        <v>0</v>
      </c>
      <c r="F303" s="16"/>
      <c r="G303" s="16"/>
    </row>
    <row r="304" spans="2:7" ht="20.100000000000001" customHeight="1" x14ac:dyDescent="0.25">
      <c r="B304" s="16"/>
      <c r="C304" s="16"/>
      <c r="D304" s="53"/>
      <c r="E304" s="54">
        <f>Expenses4[[#This Row],[Cantidad Neta / Net Amount]]+Expenses4[[#This Row],[HST]]</f>
        <v>0</v>
      </c>
      <c r="F304" s="16"/>
      <c r="G304" s="16"/>
    </row>
    <row r="305" spans="2:7" ht="20.100000000000001" customHeight="1" x14ac:dyDescent="0.25">
      <c r="B305" s="16"/>
      <c r="C305" s="16"/>
      <c r="D305" s="53"/>
      <c r="E305" s="54">
        <f>Expenses4[[#This Row],[Cantidad Neta / Net Amount]]+Expenses4[[#This Row],[HST]]</f>
        <v>0</v>
      </c>
      <c r="F305" s="16"/>
      <c r="G305" s="16"/>
    </row>
    <row r="306" spans="2:7" ht="20.100000000000001" customHeight="1" x14ac:dyDescent="0.25">
      <c r="B306" s="16"/>
      <c r="C306" s="16"/>
      <c r="D306" s="53"/>
      <c r="E306" s="54">
        <f>Expenses4[[#This Row],[Cantidad Neta / Net Amount]]+Expenses4[[#This Row],[HST]]</f>
        <v>0</v>
      </c>
      <c r="F306" s="16"/>
      <c r="G306" s="16"/>
    </row>
    <row r="307" spans="2:7" ht="20.100000000000001" customHeight="1" x14ac:dyDescent="0.25">
      <c r="B307" s="16"/>
      <c r="C307" s="16"/>
      <c r="D307" s="53"/>
      <c r="E307" s="54">
        <f>Expenses4[[#This Row],[Cantidad Neta / Net Amount]]+Expenses4[[#This Row],[HST]]</f>
        <v>0</v>
      </c>
      <c r="F307" s="16"/>
      <c r="G307" s="16"/>
    </row>
    <row r="308" spans="2:7" ht="20.100000000000001" customHeight="1" x14ac:dyDescent="0.25">
      <c r="B308" s="16"/>
      <c r="C308" s="16"/>
      <c r="D308" s="53"/>
      <c r="E308" s="54">
        <f>Expenses4[[#This Row],[Cantidad Neta / Net Amount]]+Expenses4[[#This Row],[HST]]</f>
        <v>0</v>
      </c>
      <c r="F308" s="16"/>
      <c r="G308" s="16"/>
    </row>
    <row r="309" spans="2:7" ht="20.100000000000001" customHeight="1" x14ac:dyDescent="0.25">
      <c r="B309" s="16"/>
      <c r="C309" s="16"/>
      <c r="D309" s="53"/>
      <c r="E309" s="54">
        <f>Expenses4[[#This Row],[Cantidad Neta / Net Amount]]+Expenses4[[#This Row],[HST]]</f>
        <v>0</v>
      </c>
      <c r="F309" s="16"/>
      <c r="G309" s="16"/>
    </row>
    <row r="310" spans="2:7" ht="20.100000000000001" customHeight="1" x14ac:dyDescent="0.25">
      <c r="B310" s="16"/>
      <c r="C310" s="16"/>
      <c r="D310" s="53"/>
      <c r="E310" s="54">
        <f>Expenses4[[#This Row],[Cantidad Neta / Net Amount]]+Expenses4[[#This Row],[HST]]</f>
        <v>0</v>
      </c>
      <c r="F310" s="16"/>
      <c r="G310" s="16"/>
    </row>
    <row r="311" spans="2:7" ht="20.100000000000001" customHeight="1" x14ac:dyDescent="0.25">
      <c r="B311" s="16"/>
      <c r="C311" s="16"/>
      <c r="D311" s="53"/>
      <c r="E311" s="54">
        <f>Expenses4[[#This Row],[Cantidad Neta / Net Amount]]+Expenses4[[#This Row],[HST]]</f>
        <v>0</v>
      </c>
      <c r="F311" s="16"/>
      <c r="G311" s="16"/>
    </row>
    <row r="312" spans="2:7" ht="20.100000000000001" customHeight="1" x14ac:dyDescent="0.25">
      <c r="B312" s="16"/>
      <c r="C312" s="16"/>
      <c r="D312" s="53"/>
      <c r="E312" s="54">
        <f>Expenses4[[#This Row],[Cantidad Neta / Net Amount]]+Expenses4[[#This Row],[HST]]</f>
        <v>0</v>
      </c>
      <c r="F312" s="16"/>
      <c r="G312" s="16"/>
    </row>
    <row r="313" spans="2:7" ht="20.100000000000001" customHeight="1" x14ac:dyDescent="0.25">
      <c r="B313" s="16"/>
      <c r="C313" s="16"/>
      <c r="D313" s="53"/>
      <c r="E313" s="54">
        <f>Expenses4[[#This Row],[Cantidad Neta / Net Amount]]+Expenses4[[#This Row],[HST]]</f>
        <v>0</v>
      </c>
      <c r="F313" s="16"/>
      <c r="G313" s="16"/>
    </row>
    <row r="314" spans="2:7" ht="20.100000000000001" customHeight="1" x14ac:dyDescent="0.25">
      <c r="B314" s="16"/>
      <c r="C314" s="16"/>
      <c r="D314" s="53"/>
      <c r="E314" s="54">
        <f>Expenses4[[#This Row],[Cantidad Neta / Net Amount]]+Expenses4[[#This Row],[HST]]</f>
        <v>0</v>
      </c>
      <c r="F314" s="16"/>
      <c r="G314" s="16"/>
    </row>
    <row r="315" spans="2:7" ht="20.100000000000001" customHeight="1" x14ac:dyDescent="0.25">
      <c r="B315" s="16"/>
      <c r="C315" s="16"/>
      <c r="D315" s="53"/>
      <c r="E315" s="54">
        <f>Expenses4[[#This Row],[Cantidad Neta / Net Amount]]+Expenses4[[#This Row],[HST]]</f>
        <v>0</v>
      </c>
      <c r="F315" s="16"/>
      <c r="G315" s="16"/>
    </row>
    <row r="316" spans="2:7" ht="20.100000000000001" customHeight="1" x14ac:dyDescent="0.25">
      <c r="B316" s="16"/>
      <c r="C316" s="16"/>
      <c r="D316" s="53"/>
      <c r="E316" s="54">
        <f>Expenses4[[#This Row],[Cantidad Neta / Net Amount]]+Expenses4[[#This Row],[HST]]</f>
        <v>0</v>
      </c>
      <c r="F316" s="16"/>
      <c r="G316" s="16"/>
    </row>
    <row r="317" spans="2:7" ht="20.100000000000001" customHeight="1" x14ac:dyDescent="0.25">
      <c r="B317" s="16"/>
      <c r="C317" s="16"/>
      <c r="D317" s="53"/>
      <c r="E317" s="54">
        <f>Expenses4[[#This Row],[Cantidad Neta / Net Amount]]+Expenses4[[#This Row],[HST]]</f>
        <v>0</v>
      </c>
      <c r="F317" s="16"/>
      <c r="G317" s="16"/>
    </row>
    <row r="318" spans="2:7" ht="20.100000000000001" customHeight="1" x14ac:dyDescent="0.25">
      <c r="B318" s="16"/>
      <c r="C318" s="16"/>
      <c r="D318" s="53"/>
      <c r="E318" s="54">
        <f>Expenses4[[#This Row],[Cantidad Neta / Net Amount]]+Expenses4[[#This Row],[HST]]</f>
        <v>0</v>
      </c>
      <c r="F318" s="16"/>
      <c r="G318" s="16"/>
    </row>
    <row r="319" spans="2:7" ht="20.100000000000001" customHeight="1" x14ac:dyDescent="0.25">
      <c r="B319" s="16"/>
      <c r="C319" s="16"/>
      <c r="D319" s="53"/>
      <c r="E319" s="54">
        <f>Expenses4[[#This Row],[Cantidad Neta / Net Amount]]+Expenses4[[#This Row],[HST]]</f>
        <v>0</v>
      </c>
      <c r="F319" s="16"/>
      <c r="G319" s="16"/>
    </row>
    <row r="320" spans="2:7" ht="20.100000000000001" customHeight="1" x14ac:dyDescent="0.25">
      <c r="B320" s="16"/>
      <c r="C320" s="16"/>
      <c r="D320" s="53"/>
      <c r="E320" s="54">
        <f>Expenses4[[#This Row],[Cantidad Neta / Net Amount]]+Expenses4[[#This Row],[HST]]</f>
        <v>0</v>
      </c>
      <c r="F320" s="16"/>
      <c r="G320" s="16"/>
    </row>
    <row r="321" spans="2:7" ht="20.100000000000001" customHeight="1" x14ac:dyDescent="0.25">
      <c r="B321" s="16"/>
      <c r="C321" s="16"/>
      <c r="D321" s="53"/>
      <c r="E321" s="54">
        <f>Expenses4[[#This Row],[Cantidad Neta / Net Amount]]+Expenses4[[#This Row],[HST]]</f>
        <v>0</v>
      </c>
      <c r="F321" s="16"/>
      <c r="G321" s="16"/>
    </row>
    <row r="322" spans="2:7" ht="20.100000000000001" customHeight="1" x14ac:dyDescent="0.25">
      <c r="B322" s="16"/>
      <c r="C322" s="16"/>
      <c r="D322" s="53"/>
      <c r="E322" s="54">
        <f>Expenses4[[#This Row],[Cantidad Neta / Net Amount]]+Expenses4[[#This Row],[HST]]</f>
        <v>0</v>
      </c>
      <c r="F322" s="16"/>
      <c r="G322" s="16"/>
    </row>
    <row r="323" spans="2:7" ht="20.100000000000001" customHeight="1" x14ac:dyDescent="0.25">
      <c r="B323" s="16"/>
      <c r="C323" s="16"/>
      <c r="D323" s="53"/>
      <c r="E323" s="54">
        <f>Expenses4[[#This Row],[Cantidad Neta / Net Amount]]+Expenses4[[#This Row],[HST]]</f>
        <v>0</v>
      </c>
      <c r="F323" s="16"/>
      <c r="G323" s="16"/>
    </row>
    <row r="324" spans="2:7" ht="20.100000000000001" customHeight="1" x14ac:dyDescent="0.25">
      <c r="B324" s="16"/>
      <c r="C324" s="16"/>
      <c r="D324" s="53"/>
      <c r="E324" s="54">
        <f>Expenses4[[#This Row],[Cantidad Neta / Net Amount]]+Expenses4[[#This Row],[HST]]</f>
        <v>0</v>
      </c>
      <c r="F324" s="16"/>
      <c r="G324" s="16"/>
    </row>
    <row r="325" spans="2:7" ht="20.100000000000001" customHeight="1" x14ac:dyDescent="0.25">
      <c r="B325" s="16"/>
      <c r="C325" s="16"/>
      <c r="D325" s="53"/>
      <c r="E325" s="54">
        <f>Expenses4[[#This Row],[Cantidad Neta / Net Amount]]+Expenses4[[#This Row],[HST]]</f>
        <v>0</v>
      </c>
      <c r="F325" s="16"/>
      <c r="G325" s="16"/>
    </row>
    <row r="326" spans="2:7" ht="20.100000000000001" customHeight="1" x14ac:dyDescent="0.25">
      <c r="B326" s="16"/>
      <c r="C326" s="16"/>
      <c r="D326" s="53"/>
      <c r="E326" s="54">
        <f>Expenses4[[#This Row],[Cantidad Neta / Net Amount]]+Expenses4[[#This Row],[HST]]</f>
        <v>0</v>
      </c>
      <c r="F326" s="16"/>
      <c r="G326" s="16"/>
    </row>
    <row r="327" spans="2:7" ht="20.100000000000001" customHeight="1" x14ac:dyDescent="0.25">
      <c r="B327" s="16"/>
      <c r="C327" s="16"/>
      <c r="D327" s="53"/>
      <c r="E327" s="54">
        <f>Expenses4[[#This Row],[Cantidad Neta / Net Amount]]+Expenses4[[#This Row],[HST]]</f>
        <v>0</v>
      </c>
      <c r="F327" s="16"/>
      <c r="G327" s="16"/>
    </row>
    <row r="328" spans="2:7" ht="20.100000000000001" customHeight="1" x14ac:dyDescent="0.25">
      <c r="B328" s="16"/>
      <c r="C328" s="16"/>
      <c r="D328" s="53"/>
      <c r="E328" s="54">
        <f>Expenses4[[#This Row],[Cantidad Neta / Net Amount]]+Expenses4[[#This Row],[HST]]</f>
        <v>0</v>
      </c>
      <c r="F328" s="16"/>
      <c r="G328" s="16"/>
    </row>
    <row r="329" spans="2:7" ht="20.100000000000001" customHeight="1" x14ac:dyDescent="0.25">
      <c r="B329" s="16"/>
      <c r="C329" s="16"/>
      <c r="D329" s="53"/>
      <c r="E329" s="54">
        <f>Expenses4[[#This Row],[Cantidad Neta / Net Amount]]+Expenses4[[#This Row],[HST]]</f>
        <v>0</v>
      </c>
      <c r="F329" s="16"/>
      <c r="G329" s="16"/>
    </row>
    <row r="330" spans="2:7" ht="20.100000000000001" customHeight="1" x14ac:dyDescent="0.25">
      <c r="B330" s="16"/>
      <c r="C330" s="16"/>
      <c r="D330" s="53"/>
      <c r="E330" s="54">
        <f>Expenses4[[#This Row],[Cantidad Neta / Net Amount]]+Expenses4[[#This Row],[HST]]</f>
        <v>0</v>
      </c>
      <c r="F330" s="16"/>
      <c r="G330" s="16"/>
    </row>
    <row r="331" spans="2:7" ht="20.100000000000001" customHeight="1" x14ac:dyDescent="0.25">
      <c r="B331" s="16"/>
      <c r="C331" s="16"/>
      <c r="D331" s="53"/>
      <c r="E331" s="54">
        <f>Expenses4[[#This Row],[Cantidad Neta / Net Amount]]+Expenses4[[#This Row],[HST]]</f>
        <v>0</v>
      </c>
      <c r="F331" s="16"/>
      <c r="G331" s="16"/>
    </row>
    <row r="332" spans="2:7" ht="20.100000000000001" customHeight="1" x14ac:dyDescent="0.25">
      <c r="B332" s="16"/>
      <c r="C332" s="16"/>
      <c r="D332" s="53"/>
      <c r="E332" s="54">
        <f>Expenses4[[#This Row],[Cantidad Neta / Net Amount]]+Expenses4[[#This Row],[HST]]</f>
        <v>0</v>
      </c>
      <c r="F332" s="16"/>
      <c r="G332" s="16"/>
    </row>
    <row r="333" spans="2:7" ht="20.100000000000001" customHeight="1" x14ac:dyDescent="0.25">
      <c r="B333" s="16"/>
      <c r="C333" s="16"/>
      <c r="D333" s="53"/>
      <c r="E333" s="54">
        <f>Expenses4[[#This Row],[Cantidad Neta / Net Amount]]+Expenses4[[#This Row],[HST]]</f>
        <v>0</v>
      </c>
      <c r="F333" s="16"/>
      <c r="G333" s="16"/>
    </row>
    <row r="334" spans="2:7" ht="20.100000000000001" customHeight="1" x14ac:dyDescent="0.25">
      <c r="B334" s="16"/>
      <c r="C334" s="16"/>
      <c r="D334" s="53"/>
      <c r="E334" s="54">
        <f>Expenses4[[#This Row],[Cantidad Neta / Net Amount]]+Expenses4[[#This Row],[HST]]</f>
        <v>0</v>
      </c>
      <c r="F334" s="16"/>
      <c r="G334" s="16"/>
    </row>
    <row r="335" spans="2:7" ht="20.100000000000001" customHeight="1" x14ac:dyDescent="0.25">
      <c r="B335" s="16"/>
      <c r="C335" s="16"/>
      <c r="D335" s="53"/>
      <c r="E335" s="54">
        <f>Expenses4[[#This Row],[Cantidad Neta / Net Amount]]+Expenses4[[#This Row],[HST]]</f>
        <v>0</v>
      </c>
      <c r="F335" s="16"/>
      <c r="G335" s="16"/>
    </row>
    <row r="336" spans="2:7" ht="20.100000000000001" customHeight="1" x14ac:dyDescent="0.25">
      <c r="B336" s="16"/>
      <c r="C336" s="16"/>
      <c r="D336" s="53"/>
      <c r="E336" s="54">
        <f>Expenses4[[#This Row],[Cantidad Neta / Net Amount]]+Expenses4[[#This Row],[HST]]</f>
        <v>0</v>
      </c>
      <c r="F336" s="16"/>
      <c r="G336" s="16"/>
    </row>
    <row r="337" spans="2:7" ht="20.100000000000001" customHeight="1" x14ac:dyDescent="0.25">
      <c r="B337" s="16"/>
      <c r="C337" s="16"/>
      <c r="D337" s="53"/>
      <c r="E337" s="54">
        <f>Expenses4[[#This Row],[Cantidad Neta / Net Amount]]+Expenses4[[#This Row],[HST]]</f>
        <v>0</v>
      </c>
      <c r="F337" s="16"/>
      <c r="G337" s="16"/>
    </row>
    <row r="338" spans="2:7" ht="20.100000000000001" customHeight="1" x14ac:dyDescent="0.25">
      <c r="B338" s="16"/>
      <c r="C338" s="16"/>
      <c r="D338" s="53"/>
      <c r="E338" s="54">
        <f>Expenses4[[#This Row],[Cantidad Neta / Net Amount]]+Expenses4[[#This Row],[HST]]</f>
        <v>0</v>
      </c>
      <c r="F338" s="16"/>
      <c r="G338" s="16"/>
    </row>
    <row r="339" spans="2:7" ht="20.100000000000001" customHeight="1" x14ac:dyDescent="0.25">
      <c r="B339" s="16"/>
      <c r="C339" s="16"/>
      <c r="D339" s="53"/>
      <c r="E339" s="54">
        <f>Expenses4[[#This Row],[Cantidad Neta / Net Amount]]+Expenses4[[#This Row],[HST]]</f>
        <v>0</v>
      </c>
      <c r="F339" s="16"/>
      <c r="G339" s="16"/>
    </row>
    <row r="340" spans="2:7" ht="20.100000000000001" customHeight="1" x14ac:dyDescent="0.25">
      <c r="B340" s="16"/>
      <c r="C340" s="16"/>
      <c r="D340" s="53"/>
      <c r="E340" s="54">
        <f>Expenses4[[#This Row],[Cantidad Neta / Net Amount]]+Expenses4[[#This Row],[HST]]</f>
        <v>0</v>
      </c>
      <c r="F340" s="16"/>
      <c r="G340" s="16"/>
    </row>
    <row r="341" spans="2:7" ht="20.100000000000001" customHeight="1" x14ac:dyDescent="0.25">
      <c r="B341" s="16"/>
      <c r="C341" s="16"/>
      <c r="D341" s="53"/>
      <c r="E341" s="54">
        <f>Expenses4[[#This Row],[Cantidad Neta / Net Amount]]+Expenses4[[#This Row],[HST]]</f>
        <v>0</v>
      </c>
      <c r="F341" s="16"/>
      <c r="G341" s="16"/>
    </row>
    <row r="342" spans="2:7" ht="20.100000000000001" customHeight="1" x14ac:dyDescent="0.25">
      <c r="B342" s="16"/>
      <c r="C342" s="16"/>
      <c r="D342" s="53"/>
      <c r="E342" s="54">
        <f>Expenses4[[#This Row],[Cantidad Neta / Net Amount]]+Expenses4[[#This Row],[HST]]</f>
        <v>0</v>
      </c>
      <c r="F342" s="16"/>
      <c r="G342" s="16"/>
    </row>
    <row r="343" spans="2:7" ht="20.100000000000001" customHeight="1" x14ac:dyDescent="0.25">
      <c r="B343" s="16"/>
      <c r="C343" s="16"/>
      <c r="D343" s="53"/>
      <c r="E343" s="54">
        <f>Expenses4[[#This Row],[Cantidad Neta / Net Amount]]+Expenses4[[#This Row],[HST]]</f>
        <v>0</v>
      </c>
      <c r="F343" s="16"/>
      <c r="G343" s="16"/>
    </row>
    <row r="344" spans="2:7" ht="20.100000000000001" customHeight="1" x14ac:dyDescent="0.25">
      <c r="B344" s="16"/>
      <c r="C344" s="16"/>
      <c r="D344" s="53"/>
      <c r="E344" s="54">
        <f>Expenses4[[#This Row],[Cantidad Neta / Net Amount]]+Expenses4[[#This Row],[HST]]</f>
        <v>0</v>
      </c>
      <c r="F344" s="16"/>
      <c r="G344" s="16"/>
    </row>
    <row r="345" spans="2:7" ht="20.100000000000001" customHeight="1" x14ac:dyDescent="0.25">
      <c r="B345" s="16"/>
      <c r="C345" s="16"/>
      <c r="D345" s="53"/>
      <c r="E345" s="54">
        <f>Expenses4[[#This Row],[Cantidad Neta / Net Amount]]+Expenses4[[#This Row],[HST]]</f>
        <v>0</v>
      </c>
      <c r="F345" s="16"/>
      <c r="G345" s="16"/>
    </row>
    <row r="346" spans="2:7" ht="20.100000000000001" customHeight="1" x14ac:dyDescent="0.25">
      <c r="B346" s="16"/>
      <c r="C346" s="16"/>
      <c r="D346" s="53"/>
      <c r="E346" s="54">
        <f>Expenses4[[#This Row],[Cantidad Neta / Net Amount]]+Expenses4[[#This Row],[HST]]</f>
        <v>0</v>
      </c>
      <c r="F346" s="16"/>
      <c r="G346" s="16"/>
    </row>
    <row r="347" spans="2:7" ht="20.100000000000001" customHeight="1" x14ac:dyDescent="0.25">
      <c r="B347" s="16"/>
      <c r="C347" s="16"/>
      <c r="D347" s="53"/>
      <c r="E347" s="54">
        <f>Expenses4[[#This Row],[Cantidad Neta / Net Amount]]+Expenses4[[#This Row],[HST]]</f>
        <v>0</v>
      </c>
      <c r="F347" s="16"/>
      <c r="G347" s="16"/>
    </row>
    <row r="348" spans="2:7" ht="20.100000000000001" customHeight="1" x14ac:dyDescent="0.25">
      <c r="B348" s="16"/>
      <c r="C348" s="16"/>
      <c r="D348" s="53"/>
      <c r="E348" s="54">
        <f>Expenses4[[#This Row],[Cantidad Neta / Net Amount]]+Expenses4[[#This Row],[HST]]</f>
        <v>0</v>
      </c>
      <c r="F348" s="16"/>
      <c r="G348" s="16"/>
    </row>
    <row r="349" spans="2:7" ht="20.100000000000001" customHeight="1" x14ac:dyDescent="0.25">
      <c r="B349" s="16"/>
      <c r="C349" s="16"/>
      <c r="D349" s="53"/>
      <c r="E349" s="54">
        <f>Expenses4[[#This Row],[Cantidad Neta / Net Amount]]+Expenses4[[#This Row],[HST]]</f>
        <v>0</v>
      </c>
      <c r="F349" s="16"/>
      <c r="G349" s="16"/>
    </row>
    <row r="350" spans="2:7" ht="20.100000000000001" customHeight="1" x14ac:dyDescent="0.25">
      <c r="B350" s="16"/>
      <c r="C350" s="16"/>
      <c r="D350" s="53"/>
      <c r="E350" s="54">
        <f>Expenses4[[#This Row],[Cantidad Neta / Net Amount]]+Expenses4[[#This Row],[HST]]</f>
        <v>0</v>
      </c>
      <c r="F350" s="16"/>
      <c r="G350" s="16"/>
    </row>
    <row r="351" spans="2:7" ht="20.100000000000001" customHeight="1" x14ac:dyDescent="0.25">
      <c r="B351" s="16"/>
      <c r="C351" s="16"/>
      <c r="D351" s="53"/>
      <c r="E351" s="54">
        <f>Expenses4[[#This Row],[Cantidad Neta / Net Amount]]+Expenses4[[#This Row],[HST]]</f>
        <v>0</v>
      </c>
      <c r="F351" s="16"/>
      <c r="G351" s="16"/>
    </row>
    <row r="352" spans="2:7" ht="20.100000000000001" customHeight="1" x14ac:dyDescent="0.25">
      <c r="B352" s="16"/>
      <c r="C352" s="16"/>
      <c r="D352" s="53"/>
      <c r="E352" s="54">
        <f>Expenses4[[#This Row],[Cantidad Neta / Net Amount]]+Expenses4[[#This Row],[HST]]</f>
        <v>0</v>
      </c>
      <c r="F352" s="16"/>
      <c r="G352" s="16"/>
    </row>
    <row r="353" spans="2:7" ht="20.100000000000001" customHeight="1" x14ac:dyDescent="0.25">
      <c r="B353" s="16"/>
      <c r="C353" s="16"/>
      <c r="D353" s="53"/>
      <c r="E353" s="54">
        <f>Expenses4[[#This Row],[Cantidad Neta / Net Amount]]+Expenses4[[#This Row],[HST]]</f>
        <v>0</v>
      </c>
      <c r="F353" s="16"/>
      <c r="G353" s="16"/>
    </row>
    <row r="354" spans="2:7" ht="20.100000000000001" customHeight="1" x14ac:dyDescent="0.25">
      <c r="B354" s="16"/>
      <c r="C354" s="16"/>
      <c r="D354" s="53"/>
      <c r="E354" s="54">
        <f>Expenses4[[#This Row],[Cantidad Neta / Net Amount]]+Expenses4[[#This Row],[HST]]</f>
        <v>0</v>
      </c>
      <c r="F354" s="16"/>
      <c r="G354" s="16"/>
    </row>
    <row r="355" spans="2:7" ht="20.100000000000001" customHeight="1" x14ac:dyDescent="0.25">
      <c r="B355" s="16"/>
      <c r="C355" s="16"/>
      <c r="D355" s="53"/>
      <c r="E355" s="54">
        <f>Expenses4[[#This Row],[Cantidad Neta / Net Amount]]+Expenses4[[#This Row],[HST]]</f>
        <v>0</v>
      </c>
      <c r="F355" s="16"/>
      <c r="G355" s="16"/>
    </row>
    <row r="356" spans="2:7" ht="20.100000000000001" customHeight="1" x14ac:dyDescent="0.25">
      <c r="B356" s="16"/>
      <c r="C356" s="16"/>
      <c r="D356" s="53"/>
      <c r="E356" s="54">
        <f>Expenses4[[#This Row],[Cantidad Neta / Net Amount]]+Expenses4[[#This Row],[HST]]</f>
        <v>0</v>
      </c>
      <c r="F356" s="16"/>
      <c r="G356" s="16"/>
    </row>
    <row r="357" spans="2:7" ht="20.100000000000001" customHeight="1" x14ac:dyDescent="0.25">
      <c r="B357" s="16"/>
      <c r="C357" s="16"/>
      <c r="D357" s="53"/>
      <c r="E357" s="54">
        <f>Expenses4[[#This Row],[Cantidad Neta / Net Amount]]+Expenses4[[#This Row],[HST]]</f>
        <v>0</v>
      </c>
      <c r="F357" s="16"/>
      <c r="G357" s="16"/>
    </row>
    <row r="358" spans="2:7" ht="20.100000000000001" customHeight="1" x14ac:dyDescent="0.25">
      <c r="B358" s="16"/>
      <c r="C358" s="16"/>
      <c r="D358" s="53"/>
      <c r="E358" s="54">
        <f>Expenses4[[#This Row],[Cantidad Neta / Net Amount]]+Expenses4[[#This Row],[HST]]</f>
        <v>0</v>
      </c>
      <c r="F358" s="16"/>
      <c r="G358" s="16"/>
    </row>
    <row r="359" spans="2:7" ht="20.100000000000001" customHeight="1" x14ac:dyDescent="0.25">
      <c r="B359" s="16"/>
      <c r="C359" s="16"/>
      <c r="D359" s="53"/>
      <c r="E359" s="54">
        <f>Expenses4[[#This Row],[Cantidad Neta / Net Amount]]+Expenses4[[#This Row],[HST]]</f>
        <v>0</v>
      </c>
      <c r="F359" s="16"/>
      <c r="G359" s="16"/>
    </row>
    <row r="360" spans="2:7" ht="20.100000000000001" customHeight="1" x14ac:dyDescent="0.25">
      <c r="B360" s="16"/>
      <c r="C360" s="16"/>
      <c r="D360" s="53"/>
      <c r="E360" s="54">
        <f>Expenses4[[#This Row],[Cantidad Neta / Net Amount]]+Expenses4[[#This Row],[HST]]</f>
        <v>0</v>
      </c>
      <c r="F360" s="16"/>
      <c r="G360" s="16"/>
    </row>
    <row r="361" spans="2:7" ht="20.100000000000001" customHeight="1" x14ac:dyDescent="0.25">
      <c r="B361" s="16"/>
      <c r="C361" s="16"/>
      <c r="D361" s="53"/>
      <c r="E361" s="54">
        <f>Expenses4[[#This Row],[Cantidad Neta / Net Amount]]+Expenses4[[#This Row],[HST]]</f>
        <v>0</v>
      </c>
      <c r="F361" s="16"/>
      <c r="G361" s="16"/>
    </row>
    <row r="362" spans="2:7" ht="20.100000000000001" customHeight="1" x14ac:dyDescent="0.25">
      <c r="B362" s="16"/>
      <c r="C362" s="16"/>
      <c r="D362" s="53"/>
      <c r="E362" s="54">
        <f>Expenses4[[#This Row],[Cantidad Neta / Net Amount]]+Expenses4[[#This Row],[HST]]</f>
        <v>0</v>
      </c>
      <c r="F362" s="16"/>
      <c r="G362" s="16"/>
    </row>
    <row r="363" spans="2:7" ht="20.100000000000001" customHeight="1" x14ac:dyDescent="0.25">
      <c r="B363" s="16"/>
      <c r="C363" s="16"/>
      <c r="D363" s="53"/>
      <c r="E363" s="54">
        <f>Expenses4[[#This Row],[Cantidad Neta / Net Amount]]+Expenses4[[#This Row],[HST]]</f>
        <v>0</v>
      </c>
      <c r="F363" s="16"/>
      <c r="G363" s="16"/>
    </row>
    <row r="364" spans="2:7" ht="20.100000000000001" customHeight="1" x14ac:dyDescent="0.25">
      <c r="B364" s="16"/>
      <c r="C364" s="16"/>
      <c r="D364" s="53"/>
      <c r="E364" s="54">
        <f>Expenses4[[#This Row],[Cantidad Neta / Net Amount]]+Expenses4[[#This Row],[HST]]</f>
        <v>0</v>
      </c>
      <c r="F364" s="16"/>
      <c r="G364" s="16"/>
    </row>
    <row r="365" spans="2:7" ht="20.100000000000001" customHeight="1" x14ac:dyDescent="0.25">
      <c r="B365" s="16"/>
      <c r="C365" s="16"/>
      <c r="D365" s="53"/>
      <c r="E365" s="54">
        <f>Expenses4[[#This Row],[Cantidad Neta / Net Amount]]+Expenses4[[#This Row],[HST]]</f>
        <v>0</v>
      </c>
      <c r="F365" s="16"/>
      <c r="G365" s="16"/>
    </row>
  </sheetData>
  <sheetProtection algorithmName="SHA-512" hashValue="RDfgVL8Z+mDw6o0E8XQ4cXAd4Qr2yRPdzB2kB/t3HH/zMEi3bHO+qyUYq3mDcxBbaCGylUSrpCg1pSqkoaZJlw==" saltValue="W87CGDJQa8GaZtou66af4A==" spinCount="100000" sheet="1" objects="1" scenarios="1" sort="0" autoFilter="0"/>
  <mergeCells count="1">
    <mergeCell ref="B28:G28"/>
  </mergeCells>
  <phoneticPr fontId="17" type="noConversion"/>
  <dataValidations count="2">
    <dataValidation type="list" allowBlank="1" showInputMessage="1" showErrorMessage="1" sqref="F32:F365" xr:uid="{55E37629-777F-4290-A38B-0A67943C6E01}">
      <formula1>$B$9:$B$26</formula1>
    </dataValidation>
    <dataValidation allowBlank="1" showErrorMessage="1" sqref="B17:B21" xr:uid="{65DE6426-1408-4517-BCEB-805548CD8423}"/>
  </dataValidations>
  <hyperlinks>
    <hyperlink ref="F1" r:id="rId1" display="https://www.canada.ca/en/revenue-agency/services/tax/businesses/topics/sole-proprietorships-partnerships/business-expenses.html" xr:uid="{BC468845-5899-4D46-9CD5-5A460CE96F81}"/>
    <hyperlink ref="F2" r:id="rId2" display="https://www.canada.ca/en/revenue-agency/services/tax/businesses/small-businesses-self-employed-income/business-income-tax-reporting/business-expenses/motor-vehicle-expenses.html" xr:uid="{24169351-4F3E-4AAE-B4A2-E27E5948DE4D}"/>
    <hyperlink ref="G1" r:id="rId3" display="https://toroaccounting.ca/es/blog/gastos-deducibles-para-aut%C3%B3nomos-en-canad%C3%A1-formulario-t2125" xr:uid="{839D5B85-BCE6-49B2-A61C-C29018A232DF}"/>
  </hyperlinks>
  <pageMargins left="0.7" right="0.7" top="0.75" bottom="0.75" header="0.3" footer="0.3"/>
  <pageSetup orientation="portrait" r:id="rId4"/>
  <ignoredErrors>
    <ignoredError sqref="C9" calculatedColumn="1"/>
  </ignoredErrors>
  <drawing r:id="rId5"/>
  <legacyDrawing r:id="rId6"/>
  <tableParts count="2">
    <tablePart r:id="rId7"/>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D0A7B-B8E6-490E-BCC4-D132008B0101}">
  <sheetPr>
    <tabColor rgb="FF92D050"/>
  </sheetPr>
  <dimension ref="B1:G38"/>
  <sheetViews>
    <sheetView showGridLines="0" workbookViewId="0">
      <pane ySplit="4" topLeftCell="A5" activePane="bottomLeft" state="frozen"/>
      <selection pane="bottomLeft"/>
    </sheetView>
  </sheetViews>
  <sheetFormatPr defaultColWidth="9" defaultRowHeight="13.5" x14ac:dyDescent="0.25"/>
  <cols>
    <col min="1" max="1" width="2.75" style="43" customWidth="1"/>
    <col min="2" max="2" width="36.75" style="43" customWidth="1"/>
    <col min="3" max="3" width="19.5" style="43" customWidth="1"/>
    <col min="4" max="4" width="22.625" style="43" customWidth="1"/>
    <col min="5" max="5" width="24.375" style="43" customWidth="1"/>
    <col min="6" max="6" width="14.125" style="43" customWidth="1"/>
    <col min="7" max="7" width="11.875" style="43" customWidth="1"/>
    <col min="8" max="16384" width="9" style="43"/>
  </cols>
  <sheetData>
    <row r="1" spans="2:7" s="1" customFormat="1" ht="45" x14ac:dyDescent="0.25">
      <c r="D1" s="58" t="s">
        <v>17</v>
      </c>
      <c r="E1" s="59" t="s">
        <v>93</v>
      </c>
      <c r="G1" s="49"/>
    </row>
    <row r="2" spans="2:7" s="1" customFormat="1" ht="30" x14ac:dyDescent="0.25">
      <c r="D2" s="60"/>
      <c r="E2" s="59" t="s">
        <v>92</v>
      </c>
    </row>
    <row r="3" spans="2:7" s="1" customFormat="1" ht="10.15" customHeight="1" x14ac:dyDescent="0.25"/>
    <row r="4" spans="2:7" s="2" customFormat="1" ht="48.75" customHeight="1" thickBot="1" x14ac:dyDescent="0.45">
      <c r="B4" s="17" t="s">
        <v>70</v>
      </c>
      <c r="C4" s="18"/>
      <c r="D4" s="18"/>
      <c r="E4" s="18"/>
      <c r="F4" s="18"/>
      <c r="G4" s="18"/>
    </row>
    <row r="5" spans="2:7" s="2" customFormat="1" ht="17.25" customHeight="1" thickTop="1" thickBot="1" x14ac:dyDescent="0.45">
      <c r="B5" s="57"/>
      <c r="C5" s="55"/>
      <c r="D5" s="55"/>
      <c r="E5" s="55"/>
      <c r="F5" s="55"/>
      <c r="G5" s="55"/>
    </row>
    <row r="6" spans="2:7" s="2" customFormat="1" ht="274.5" customHeight="1" thickTop="1" x14ac:dyDescent="0.4">
      <c r="B6" s="92" t="s">
        <v>88</v>
      </c>
      <c r="C6" s="92"/>
      <c r="D6" s="92"/>
      <c r="E6" s="92"/>
      <c r="F6" s="92"/>
      <c r="G6" s="92"/>
    </row>
    <row r="7" spans="2:7" s="2" customFormat="1" ht="20.25" customHeight="1" x14ac:dyDescent="0.4"/>
    <row r="8" spans="2:7" s="2" customFormat="1" ht="25.5" customHeight="1" x14ac:dyDescent="0.4">
      <c r="B8" s="19" t="s">
        <v>186</v>
      </c>
    </row>
    <row r="9" spans="2:7" s="2" customFormat="1" ht="37.5" customHeight="1" x14ac:dyDescent="0.4">
      <c r="B9" s="73" t="s">
        <v>116</v>
      </c>
      <c r="C9" s="47"/>
      <c r="D9" s="93" t="s">
        <v>89</v>
      </c>
      <c r="E9" s="94"/>
      <c r="F9" s="55"/>
      <c r="G9" s="55"/>
    </row>
    <row r="10" spans="2:7" s="2" customFormat="1" ht="37.5" customHeight="1" x14ac:dyDescent="0.4">
      <c r="B10" s="73" t="s">
        <v>117</v>
      </c>
      <c r="C10" s="47"/>
      <c r="D10" s="93"/>
      <c r="E10" s="94"/>
      <c r="F10" s="55"/>
      <c r="G10" s="55"/>
    </row>
    <row r="11" spans="2:7" s="1" customFormat="1" ht="12.75" customHeight="1" x14ac:dyDescent="0.25">
      <c r="B11" s="50"/>
      <c r="C11" s="50"/>
      <c r="D11" s="29"/>
      <c r="E11" s="29"/>
    </row>
    <row r="12" spans="2:7" s="2" customFormat="1" ht="40.15" customHeight="1" x14ac:dyDescent="0.4">
      <c r="B12" s="19" t="s">
        <v>78</v>
      </c>
      <c r="F12" s="22"/>
    </row>
    <row r="13" spans="2:7" s="1" customFormat="1" ht="20.25" customHeight="1" x14ac:dyDescent="0.25">
      <c r="B13" s="10"/>
    </row>
    <row r="14" spans="2:7" s="1" customFormat="1" ht="30" customHeight="1" x14ac:dyDescent="0.25">
      <c r="B14" s="20" t="s">
        <v>90</v>
      </c>
      <c r="C14" s="21" t="s">
        <v>74</v>
      </c>
      <c r="D14" s="21" t="s">
        <v>75</v>
      </c>
      <c r="E14" s="21" t="s">
        <v>87</v>
      </c>
      <c r="F14" s="21" t="s">
        <v>76</v>
      </c>
      <c r="G14" s="21" t="s">
        <v>77</v>
      </c>
    </row>
    <row r="15" spans="2:7" ht="20.100000000000001" customHeight="1" x14ac:dyDescent="0.25">
      <c r="B15" s="41"/>
      <c r="C15" s="39" t="s">
        <v>82</v>
      </c>
      <c r="D15" s="56">
        <v>1</v>
      </c>
      <c r="E15" s="40">
        <v>0</v>
      </c>
      <c r="F15" s="40">
        <v>0</v>
      </c>
      <c r="G15" s="46">
        <f>Expenses46812[[#This Row],[$ Costo (antes de HST) / 
$ Cost (before HST)]]+Expenses46812[[#This Row],[HST Pagado/ HST Paid]]</f>
        <v>0</v>
      </c>
    </row>
    <row r="16" spans="2:7" ht="20.100000000000001" customHeight="1" x14ac:dyDescent="0.25">
      <c r="B16" s="41"/>
      <c r="C16" s="39"/>
      <c r="D16" s="56"/>
      <c r="E16" s="40"/>
      <c r="F16" s="40"/>
      <c r="G16" s="46">
        <f>Expenses46812[[#This Row],[$ Costo (antes de HST) / 
$ Cost (before HST)]]+Expenses46812[[#This Row],[HST Pagado/ HST Paid]]</f>
        <v>0</v>
      </c>
    </row>
    <row r="17" spans="2:7" ht="20.100000000000001" customHeight="1" x14ac:dyDescent="0.25">
      <c r="B17" s="41"/>
      <c r="C17" s="39"/>
      <c r="D17" s="56"/>
      <c r="E17" s="40"/>
      <c r="F17" s="40"/>
      <c r="G17" s="46">
        <f>Expenses46812[[#This Row],[$ Costo (antes de HST) / 
$ Cost (before HST)]]+Expenses46812[[#This Row],[HST Pagado/ HST Paid]]</f>
        <v>0</v>
      </c>
    </row>
    <row r="18" spans="2:7" ht="20.100000000000001" customHeight="1" x14ac:dyDescent="0.25">
      <c r="B18" s="41"/>
      <c r="C18" s="39"/>
      <c r="D18" s="56"/>
      <c r="E18" s="40"/>
      <c r="F18" s="40"/>
      <c r="G18" s="46">
        <f>Expenses46812[[#This Row],[$ Costo (antes de HST) / 
$ Cost (before HST)]]+Expenses46812[[#This Row],[HST Pagado/ HST Paid]]</f>
        <v>0</v>
      </c>
    </row>
    <row r="19" spans="2:7" ht="20.100000000000001" customHeight="1" x14ac:dyDescent="0.25">
      <c r="B19" s="41"/>
      <c r="C19" s="39"/>
      <c r="D19" s="56"/>
      <c r="E19" s="40"/>
      <c r="F19" s="40"/>
      <c r="G19" s="46">
        <f>Expenses46812[[#This Row],[$ Costo (antes de HST) / 
$ Cost (before HST)]]+Expenses46812[[#This Row],[HST Pagado/ HST Paid]]</f>
        <v>0</v>
      </c>
    </row>
    <row r="20" spans="2:7" ht="20.100000000000001" customHeight="1" x14ac:dyDescent="0.25">
      <c r="B20" s="41"/>
      <c r="C20" s="39"/>
      <c r="D20" s="56"/>
      <c r="E20" s="40"/>
      <c r="F20" s="40"/>
      <c r="G20" s="46">
        <f>Expenses46812[[#This Row],[$ Costo (antes de HST) / 
$ Cost (before HST)]]+Expenses46812[[#This Row],[HST Pagado/ HST Paid]]</f>
        <v>0</v>
      </c>
    </row>
    <row r="21" spans="2:7" ht="20.100000000000001" customHeight="1" x14ac:dyDescent="0.25">
      <c r="B21" s="41"/>
      <c r="C21" s="39"/>
      <c r="D21" s="56"/>
      <c r="E21" s="40"/>
      <c r="F21" s="40"/>
      <c r="G21" s="46">
        <f>Expenses46812[[#This Row],[$ Costo (antes de HST) / 
$ Cost (before HST)]]+Expenses46812[[#This Row],[HST Pagado/ HST Paid]]</f>
        <v>0</v>
      </c>
    </row>
    <row r="22" spans="2:7" ht="20.100000000000001" customHeight="1" x14ac:dyDescent="0.25">
      <c r="B22" s="41"/>
      <c r="C22" s="39"/>
      <c r="D22" s="56"/>
      <c r="E22" s="40"/>
      <c r="F22" s="40"/>
      <c r="G22" s="46">
        <f>Expenses46812[[#This Row],[$ Costo (antes de HST) / 
$ Cost (before HST)]]+Expenses46812[[#This Row],[HST Pagado/ HST Paid]]</f>
        <v>0</v>
      </c>
    </row>
    <row r="23" spans="2:7" ht="20.100000000000001" customHeight="1" x14ac:dyDescent="0.25">
      <c r="B23" s="41"/>
      <c r="C23" s="39"/>
      <c r="D23" s="56"/>
      <c r="E23" s="40"/>
      <c r="F23" s="40"/>
      <c r="G23" s="46">
        <f>Expenses46812[[#This Row],[$ Costo (antes de HST) / 
$ Cost (before HST)]]+Expenses46812[[#This Row],[HST Pagado/ HST Paid]]</f>
        <v>0</v>
      </c>
    </row>
    <row r="27" spans="2:7" ht="30.75" x14ac:dyDescent="0.4">
      <c r="B27" s="19" t="s">
        <v>79</v>
      </c>
      <c r="C27" s="2"/>
      <c r="D27" s="2"/>
      <c r="E27" s="2"/>
      <c r="F27" s="22"/>
      <c r="G27" s="2"/>
    </row>
    <row r="28" spans="2:7" x14ac:dyDescent="0.25">
      <c r="B28" s="10"/>
      <c r="C28" s="1"/>
      <c r="D28" s="1"/>
      <c r="E28" s="1"/>
      <c r="F28" s="1"/>
      <c r="G28" s="1"/>
    </row>
    <row r="29" spans="2:7" ht="42.75" x14ac:dyDescent="0.25">
      <c r="B29" s="20" t="s">
        <v>91</v>
      </c>
      <c r="C29" s="21" t="s">
        <v>80</v>
      </c>
      <c r="D29" s="21" t="s">
        <v>75</v>
      </c>
      <c r="E29" s="21" t="s">
        <v>81</v>
      </c>
      <c r="F29" s="21" t="s">
        <v>140</v>
      </c>
      <c r="G29" s="21" t="s">
        <v>77</v>
      </c>
    </row>
    <row r="30" spans="2:7" ht="20.100000000000001" customHeight="1" x14ac:dyDescent="0.25">
      <c r="B30" s="41"/>
      <c r="C30" s="39" t="s">
        <v>82</v>
      </c>
      <c r="D30" s="56">
        <v>1</v>
      </c>
      <c r="E30" s="40">
        <v>0</v>
      </c>
      <c r="F30" s="40">
        <v>0</v>
      </c>
      <c r="G30" s="46">
        <f>Expenses4681214[[#This Row],[$ Venta (antes de HST) / 
 $ Sale (before HST)]]+Expenses4681214[[#This Row],[Porcion de HST / HST Portion]]</f>
        <v>0</v>
      </c>
    </row>
    <row r="31" spans="2:7" ht="20.100000000000001" customHeight="1" x14ac:dyDescent="0.25">
      <c r="B31" s="41"/>
      <c r="C31" s="39"/>
      <c r="D31" s="56"/>
      <c r="E31" s="40"/>
      <c r="F31" s="40"/>
      <c r="G31" s="46">
        <f>Expenses4681214[[#This Row],[$ Venta (antes de HST) / 
 $ Sale (before HST)]]+Expenses4681214[[#This Row],[Porcion de HST / HST Portion]]</f>
        <v>0</v>
      </c>
    </row>
    <row r="32" spans="2:7" ht="20.100000000000001" customHeight="1" x14ac:dyDescent="0.25">
      <c r="B32" s="41"/>
      <c r="C32" s="39"/>
      <c r="D32" s="56"/>
      <c r="E32" s="40"/>
      <c r="F32" s="40"/>
      <c r="G32" s="46">
        <f>Expenses4681214[[#This Row],[$ Venta (antes de HST) / 
 $ Sale (before HST)]]+Expenses4681214[[#This Row],[Porcion de HST / HST Portion]]</f>
        <v>0</v>
      </c>
    </row>
    <row r="33" spans="2:7" ht="20.100000000000001" customHeight="1" x14ac:dyDescent="0.25">
      <c r="B33" s="41"/>
      <c r="C33" s="39"/>
      <c r="D33" s="56"/>
      <c r="E33" s="40"/>
      <c r="F33" s="40"/>
      <c r="G33" s="46">
        <f>Expenses4681214[[#This Row],[$ Venta (antes de HST) / 
 $ Sale (before HST)]]+Expenses4681214[[#This Row],[Porcion de HST / HST Portion]]</f>
        <v>0</v>
      </c>
    </row>
    <row r="34" spans="2:7" ht="20.100000000000001" customHeight="1" x14ac:dyDescent="0.25">
      <c r="B34" s="41"/>
      <c r="C34" s="39"/>
      <c r="D34" s="56"/>
      <c r="E34" s="40"/>
      <c r="F34" s="40"/>
      <c r="G34" s="46">
        <f>Expenses4681214[[#This Row],[$ Venta (antes de HST) / 
 $ Sale (before HST)]]+Expenses4681214[[#This Row],[Porcion de HST / HST Portion]]</f>
        <v>0</v>
      </c>
    </row>
    <row r="35" spans="2:7" ht="20.100000000000001" customHeight="1" x14ac:dyDescent="0.25">
      <c r="B35" s="41"/>
      <c r="C35" s="39"/>
      <c r="D35" s="56"/>
      <c r="E35" s="40"/>
      <c r="F35" s="40"/>
      <c r="G35" s="46">
        <f>Expenses4681214[[#This Row],[$ Venta (antes de HST) / 
 $ Sale (before HST)]]+Expenses4681214[[#This Row],[Porcion de HST / HST Portion]]</f>
        <v>0</v>
      </c>
    </row>
    <row r="36" spans="2:7" ht="20.100000000000001" customHeight="1" x14ac:dyDescent="0.25">
      <c r="B36" s="41"/>
      <c r="C36" s="39"/>
      <c r="D36" s="56"/>
      <c r="E36" s="40"/>
      <c r="F36" s="40"/>
      <c r="G36" s="46">
        <f>Expenses4681214[[#This Row],[$ Venta (antes de HST) / 
 $ Sale (before HST)]]+Expenses4681214[[#This Row],[Porcion de HST / HST Portion]]</f>
        <v>0</v>
      </c>
    </row>
    <row r="37" spans="2:7" ht="20.100000000000001" customHeight="1" x14ac:dyDescent="0.25">
      <c r="B37" s="41"/>
      <c r="C37" s="39"/>
      <c r="D37" s="56"/>
      <c r="E37" s="40"/>
      <c r="F37" s="40"/>
      <c r="G37" s="46">
        <f>Expenses4681214[[#This Row],[$ Venta (antes de HST) / 
 $ Sale (before HST)]]+Expenses4681214[[#This Row],[Porcion de HST / HST Portion]]</f>
        <v>0</v>
      </c>
    </row>
    <row r="38" spans="2:7" ht="20.100000000000001" customHeight="1" x14ac:dyDescent="0.25">
      <c r="B38" s="41"/>
      <c r="C38" s="39"/>
      <c r="D38" s="56"/>
      <c r="E38" s="40"/>
      <c r="F38" s="40"/>
      <c r="G38" s="46">
        <f>Expenses4681214[[#This Row],[$ Venta (antes de HST) / 
 $ Sale (before HST)]]+Expenses4681214[[#This Row],[Porcion de HST / HST Portion]]</f>
        <v>0</v>
      </c>
    </row>
  </sheetData>
  <sheetProtection algorithmName="SHA-512" hashValue="vD/VhUppqGU56b+tEwff/aJ/iXHzSIM13KVGqIcCWTj2/vhMi9y63xBkVaejO2L6V2WChSOC0FXAnpNKGfAAbA==" saltValue="G9Y77czkQWoBE3uYj2iumQ==" spinCount="100000" sheet="1" autoFilter="0"/>
  <mergeCells count="2">
    <mergeCell ref="B6:G6"/>
    <mergeCell ref="D9:E10"/>
  </mergeCells>
  <hyperlinks>
    <hyperlink ref="E2" r:id="rId1" display="https://www.canada.ca/en/revenue-agency/services/tax/businesses/topics/sole-proprietorships-partnerships/report-business-income-expenses/claiming-capital-cost-allowance/classes-depreciable-property.html" xr:uid="{30D06E2E-FB07-4A7B-AC90-D3A97D44EB93}"/>
    <hyperlink ref="E1" r:id="rId2" display="https://www.canada.ca/en/revenue-agency/services/tax/businesses/topics/sole-proprietorships-partnerships/report-business-income-expenses/claiming-capital-cost-allowance.html" xr:uid="{9A2D2297-E2E0-4142-96E7-91BDF4BE1C00}"/>
  </hyperlinks>
  <pageMargins left="0.7" right="0.7" top="0.75" bottom="0.75" header="0.3" footer="0.3"/>
  <pageSetup orientation="portrait" r:id="rId3"/>
  <drawing r:id="rId4"/>
  <tableParts count="2">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36974-C078-470A-8813-533A006758A1}">
  <sheetPr>
    <tabColor rgb="FF92D050"/>
  </sheetPr>
  <dimension ref="B1:G365"/>
  <sheetViews>
    <sheetView showGridLines="0" workbookViewId="0">
      <pane ySplit="4" topLeftCell="A5" activePane="bottomLeft" state="frozen"/>
      <selection pane="bottomLeft"/>
    </sheetView>
  </sheetViews>
  <sheetFormatPr defaultColWidth="9" defaultRowHeight="13.5" x14ac:dyDescent="0.25"/>
  <cols>
    <col min="1" max="1" width="2.75" style="1" customWidth="1"/>
    <col min="2" max="2" width="30.25" style="1" customWidth="1"/>
    <col min="3" max="5" width="16" style="1" customWidth="1"/>
    <col min="6" max="6" width="36.25" style="1" customWidth="1"/>
    <col min="7" max="7" width="49.75" style="1" customWidth="1"/>
    <col min="8" max="8" width="2.75" style="1" customWidth="1"/>
    <col min="9" max="9" width="17.25" style="1" customWidth="1"/>
    <col min="10" max="16384" width="9" style="1"/>
  </cols>
  <sheetData>
    <row r="1" spans="2:7" ht="30" x14ac:dyDescent="0.25">
      <c r="C1" s="95"/>
      <c r="D1" s="95"/>
      <c r="E1" s="58" t="s">
        <v>17</v>
      </c>
      <c r="F1" s="59" t="s">
        <v>15</v>
      </c>
      <c r="G1" s="59" t="s">
        <v>50</v>
      </c>
    </row>
    <row r="2" spans="2:7" ht="30" x14ac:dyDescent="0.25">
      <c r="C2" s="95"/>
      <c r="D2" s="95"/>
      <c r="E2" s="60"/>
      <c r="F2" s="59" t="s">
        <v>49</v>
      </c>
      <c r="G2" s="60"/>
    </row>
    <row r="3" spans="2:7" ht="10.15" customHeight="1" x14ac:dyDescent="0.25"/>
    <row r="4" spans="2:7" s="2" customFormat="1" ht="48.75" customHeight="1" thickBot="1" x14ac:dyDescent="0.45">
      <c r="B4" s="17" t="s">
        <v>69</v>
      </c>
      <c r="C4" s="18"/>
      <c r="D4" s="18"/>
      <c r="E4" s="18"/>
      <c r="F4" s="18"/>
      <c r="G4" s="18"/>
    </row>
    <row r="5" spans="2:7" ht="18" customHeight="1" thickTop="1" x14ac:dyDescent="0.25">
      <c r="B5" s="3"/>
      <c r="C5" s="4" t="s">
        <v>19</v>
      </c>
      <c r="D5" s="4" t="s">
        <v>24</v>
      </c>
      <c r="E5" s="4" t="s">
        <v>10</v>
      </c>
      <c r="F5" s="3"/>
    </row>
    <row r="6" spans="2:7" ht="42.4" customHeight="1" x14ac:dyDescent="0.25">
      <c r="B6" s="24" t="s">
        <v>18</v>
      </c>
      <c r="C6" s="30">
        <f>SUM(C$9:C$15)</f>
        <v>0</v>
      </c>
      <c r="D6" s="30">
        <f>SUM(D$9:D$15)</f>
        <v>0</v>
      </c>
      <c r="E6" s="30">
        <f>SUM(E$9:E$15)</f>
        <v>0</v>
      </c>
      <c r="F6" s="5"/>
    </row>
    <row r="7" spans="2:7" ht="21" customHeight="1" x14ac:dyDescent="0.25">
      <c r="B7" s="6"/>
      <c r="C7" s="26"/>
      <c r="D7" s="26"/>
      <c r="E7" s="26"/>
      <c r="F7" s="5"/>
    </row>
    <row r="8" spans="2:7" ht="19.899999999999999" hidden="1" customHeight="1" x14ac:dyDescent="0.25">
      <c r="B8" s="7" t="s">
        <v>0</v>
      </c>
      <c r="C8" s="27" t="s">
        <v>1</v>
      </c>
      <c r="D8" s="28" t="s">
        <v>8</v>
      </c>
      <c r="E8" s="28" t="s">
        <v>11</v>
      </c>
    </row>
    <row r="9" spans="2:7" ht="19.899999999999999" customHeight="1" x14ac:dyDescent="0.25">
      <c r="B9" s="33" t="s">
        <v>43</v>
      </c>
      <c r="C9" s="32">
        <f>IF(ISBLANK($B9), "", SUMIF(Expenses46[Categoria / Category ],$B9,Expenses46[Cantidad Neta / Net Amount]))</f>
        <v>0</v>
      </c>
      <c r="D9" s="32">
        <f>IF(ISBLANK($B9), "", SUMIF(Expenses46[Categoria / Category ],$B9,Expenses46[HST]))</f>
        <v>0</v>
      </c>
      <c r="E9" s="32">
        <f>IF(ISBLANK($B9), "", SUMIF(Expenses46[Categoria / Category ],$B9,Expenses46[Total]))</f>
        <v>0</v>
      </c>
    </row>
    <row r="10" spans="2:7" ht="19.899999999999999" customHeight="1" x14ac:dyDescent="0.25">
      <c r="B10" s="33" t="s">
        <v>46</v>
      </c>
      <c r="C10" s="32">
        <f>IF(ISBLANK($B10), "", SUMIF(Expenses46[Categoria / Category ],$B10,Expenses46[Cantidad Neta / Net Amount]))</f>
        <v>0</v>
      </c>
      <c r="D10" s="32">
        <f>IF(ISBLANK($B10), "", SUMIF(Expenses46[Categoria / Category ],$B10,Expenses46[HST]))</f>
        <v>0</v>
      </c>
      <c r="E10" s="32">
        <f>IF(ISBLANK($B10), "", SUMIF(Expenses46[Categoria / Category ],$B10,Expenses46[Total]))</f>
        <v>0</v>
      </c>
    </row>
    <row r="11" spans="2:7" ht="19.899999999999999" customHeight="1" x14ac:dyDescent="0.25">
      <c r="B11" s="33" t="s">
        <v>2</v>
      </c>
      <c r="C11" s="32">
        <f>IF(ISBLANK($B11), "", SUMIF(Expenses46[Categoria / Category ],$B11,Expenses46[Cantidad Neta / Net Amount]))</f>
        <v>0</v>
      </c>
      <c r="D11" s="32">
        <f>IF(ISBLANK($B11), "", SUMIF(Expenses46[Categoria / Category ],$B11,Expenses46[HST]))</f>
        <v>0</v>
      </c>
      <c r="E11" s="32">
        <f>IF(ISBLANK($B11), "", SUMIF(Expenses46[Categoria / Category ],$B11,Expenses46[Total]))</f>
        <v>0</v>
      </c>
    </row>
    <row r="12" spans="2:7" ht="19.899999999999999" customHeight="1" x14ac:dyDescent="0.25">
      <c r="B12" s="33" t="s">
        <v>3</v>
      </c>
      <c r="C12" s="32">
        <f>IF(ISBLANK($B12), "", SUMIF(Expenses46[Categoria / Category ],$B12,Expenses46[Cantidad Neta / Net Amount]))</f>
        <v>0</v>
      </c>
      <c r="D12" s="32">
        <f>IF(ISBLANK($B12), "", SUMIF(Expenses46[Categoria / Category ],$B12,Expenses46[HST]))</f>
        <v>0</v>
      </c>
      <c r="E12" s="32">
        <f>IF(ISBLANK($B12), "", SUMIF(Expenses46[Categoria / Category ],$B12,Expenses46[Total]))</f>
        <v>0</v>
      </c>
    </row>
    <row r="13" spans="2:7" ht="19.899999999999999" customHeight="1" x14ac:dyDescent="0.25">
      <c r="B13" s="33" t="s">
        <v>44</v>
      </c>
      <c r="C13" s="32">
        <f>IF(ISBLANK($B13), "", SUMIF(Expenses46[Categoria / Category ],$B13,Expenses46[Cantidad Neta / Net Amount]))</f>
        <v>0</v>
      </c>
      <c r="D13" s="32">
        <f>IF(ISBLANK($B13), "", SUMIF(Expenses46[Categoria / Category ],$B13,Expenses46[HST]))</f>
        <v>0</v>
      </c>
      <c r="E13" s="32">
        <f>IF(ISBLANK($B13), "", SUMIF(Expenses46[Categoria / Category ],$B13,Expenses46[Total]))</f>
        <v>0</v>
      </c>
    </row>
    <row r="14" spans="2:7" ht="19.899999999999999" customHeight="1" x14ac:dyDescent="0.25">
      <c r="B14" s="33" t="s">
        <v>45</v>
      </c>
      <c r="C14" s="32">
        <f>IF(ISBLANK($B14), "", SUMIF(Expenses46[Categoria / Category ],$B14,Expenses46[Cantidad Neta / Net Amount]))</f>
        <v>0</v>
      </c>
      <c r="D14" s="32">
        <f>IF(ISBLANK($B14), "", SUMIF(Expenses46[Categoria / Category ],$B14,Expenses46[HST]))</f>
        <v>0</v>
      </c>
      <c r="E14" s="32">
        <f>IF(ISBLANK($B14), "", SUMIF(Expenses46[Categoria / Category ],$B14,Expenses46[Total]))</f>
        <v>0</v>
      </c>
    </row>
    <row r="15" spans="2:7" ht="19.899999999999999" customHeight="1" x14ac:dyDescent="0.25">
      <c r="B15" s="33" t="s">
        <v>42</v>
      </c>
      <c r="C15" s="32">
        <f>IF(ISBLANK($B15), "", SUMIF(Expenses46[Categoria / Category ],$B15,Expenses46[Cantidad Neta / Net Amount]))</f>
        <v>0</v>
      </c>
      <c r="D15" s="32">
        <f>IF(ISBLANK($B15), "", SUMIF(Expenses46[Categoria / Category ],$B15,Expenses46[HST]))</f>
        <v>0</v>
      </c>
      <c r="E15" s="32">
        <f>IF(ISBLANK($B15), "", SUMIF(Expenses46[Categoria / Category ],$B15,Expenses46[Total]))</f>
        <v>0</v>
      </c>
    </row>
    <row r="16" spans="2:7" ht="19.899999999999999" customHeight="1" x14ac:dyDescent="0.25">
      <c r="B16" s="8"/>
      <c r="C16" s="29"/>
      <c r="D16" s="29"/>
      <c r="E16" s="29"/>
    </row>
    <row r="17" spans="2:7" ht="65.25" customHeight="1" x14ac:dyDescent="0.25">
      <c r="B17" s="31" t="s">
        <v>47</v>
      </c>
      <c r="C17" s="82">
        <v>0.1</v>
      </c>
      <c r="D17" s="34"/>
      <c r="E17" s="29"/>
    </row>
    <row r="18" spans="2:7" ht="54.75" customHeight="1" x14ac:dyDescent="0.25">
      <c r="B18" s="96" t="s">
        <v>73</v>
      </c>
      <c r="C18" s="96"/>
      <c r="D18" s="96"/>
      <c r="E18" s="96"/>
    </row>
    <row r="19" spans="2:7" ht="19.899999999999999" customHeight="1" thickBot="1" x14ac:dyDescent="0.3">
      <c r="B19" s="8"/>
      <c r="C19" s="29"/>
      <c r="D19" s="29"/>
      <c r="E19" s="29"/>
    </row>
    <row r="20" spans="2:7" s="2" customFormat="1" ht="213" customHeight="1" thickTop="1" x14ac:dyDescent="0.4">
      <c r="B20" s="92" t="s">
        <v>72</v>
      </c>
      <c r="C20" s="92"/>
      <c r="D20" s="92"/>
      <c r="E20" s="92"/>
      <c r="F20" s="92"/>
      <c r="G20" s="92"/>
    </row>
    <row r="21" spans="2:7" s="2" customFormat="1" ht="40.15" customHeight="1" x14ac:dyDescent="0.4">
      <c r="B21" s="19" t="s">
        <v>14</v>
      </c>
      <c r="F21" s="22"/>
      <c r="G21" s="22"/>
    </row>
    <row r="22" spans="2:7" ht="20.25" customHeight="1" x14ac:dyDescent="0.25">
      <c r="B22" s="10"/>
    </row>
    <row r="23" spans="2:7" ht="30" customHeight="1" x14ac:dyDescent="0.25">
      <c r="B23" s="20" t="s">
        <v>5</v>
      </c>
      <c r="C23" s="21" t="s">
        <v>4</v>
      </c>
      <c r="D23" s="21" t="s">
        <v>9</v>
      </c>
      <c r="E23" s="21" t="s">
        <v>10</v>
      </c>
      <c r="F23" s="20" t="s">
        <v>25</v>
      </c>
      <c r="G23" s="20" t="s">
        <v>26</v>
      </c>
    </row>
    <row r="24" spans="2:7" ht="20.100000000000001" customHeight="1" x14ac:dyDescent="0.25">
      <c r="B24" s="39" t="s">
        <v>13</v>
      </c>
      <c r="C24" s="40">
        <v>0</v>
      </c>
      <c r="D24" s="40">
        <v>0</v>
      </c>
      <c r="E24" s="46">
        <f>Expenses46[[#This Row],[Cantidad Neta / Net Amount]]+Expenses46[[#This Row],[HST]]</f>
        <v>0</v>
      </c>
      <c r="F24" s="41" t="s">
        <v>46</v>
      </c>
      <c r="G24" s="42"/>
    </row>
    <row r="25" spans="2:7" ht="20.100000000000001" customHeight="1" x14ac:dyDescent="0.25">
      <c r="B25" s="39"/>
      <c r="C25" s="40"/>
      <c r="D25" s="40"/>
      <c r="E25" s="46">
        <f>Expenses46[[#This Row],[Cantidad Neta / Net Amount]]+Expenses46[[#This Row],[HST]]</f>
        <v>0</v>
      </c>
      <c r="F25" s="41"/>
      <c r="G25" s="42"/>
    </row>
    <row r="26" spans="2:7" ht="20.100000000000001" customHeight="1" x14ac:dyDescent="0.25">
      <c r="B26" s="39"/>
      <c r="C26" s="40"/>
      <c r="D26" s="40"/>
      <c r="E26" s="46">
        <f>Expenses46[[#This Row],[Cantidad Neta / Net Amount]]+Expenses46[[#This Row],[HST]]</f>
        <v>0</v>
      </c>
      <c r="F26" s="41"/>
      <c r="G26" s="42"/>
    </row>
    <row r="27" spans="2:7" ht="20.100000000000001" customHeight="1" x14ac:dyDescent="0.25">
      <c r="B27" s="39"/>
      <c r="C27" s="40"/>
      <c r="D27" s="40"/>
      <c r="E27" s="46">
        <f>Expenses46[[#This Row],[Cantidad Neta / Net Amount]]+Expenses46[[#This Row],[HST]]</f>
        <v>0</v>
      </c>
      <c r="F27" s="41"/>
      <c r="G27" s="42"/>
    </row>
    <row r="28" spans="2:7" ht="20.100000000000001" customHeight="1" x14ac:dyDescent="0.25">
      <c r="B28" s="39"/>
      <c r="C28" s="40"/>
      <c r="D28" s="40"/>
      <c r="E28" s="46">
        <f>Expenses46[[#This Row],[Cantidad Neta / Net Amount]]+Expenses46[[#This Row],[HST]]</f>
        <v>0</v>
      </c>
      <c r="F28" s="41"/>
      <c r="G28" s="42"/>
    </row>
    <row r="29" spans="2:7" ht="20.100000000000001" customHeight="1" x14ac:dyDescent="0.25">
      <c r="B29" s="39"/>
      <c r="C29" s="40"/>
      <c r="D29" s="40"/>
      <c r="E29" s="46">
        <f>Expenses46[[#This Row],[Cantidad Neta / Net Amount]]+Expenses46[[#This Row],[HST]]</f>
        <v>0</v>
      </c>
      <c r="F29" s="41"/>
      <c r="G29" s="42"/>
    </row>
    <row r="30" spans="2:7" ht="20.100000000000001" customHeight="1" x14ac:dyDescent="0.25">
      <c r="B30" s="39"/>
      <c r="C30" s="40"/>
      <c r="D30" s="40"/>
      <c r="E30" s="46">
        <f>Expenses46[[#This Row],[Cantidad Neta / Net Amount]]+Expenses46[[#This Row],[HST]]</f>
        <v>0</v>
      </c>
      <c r="F30" s="41"/>
      <c r="G30" s="42"/>
    </row>
    <row r="31" spans="2:7" ht="20.100000000000001" customHeight="1" x14ac:dyDescent="0.25">
      <c r="B31" s="39"/>
      <c r="C31" s="40"/>
      <c r="D31" s="40"/>
      <c r="E31" s="46">
        <f>Expenses46[[#This Row],[Cantidad Neta / Net Amount]]+Expenses46[[#This Row],[HST]]</f>
        <v>0</v>
      </c>
      <c r="F31" s="41"/>
      <c r="G31" s="42"/>
    </row>
    <row r="32" spans="2:7" ht="20.100000000000001" customHeight="1" x14ac:dyDescent="0.25">
      <c r="B32" s="39"/>
      <c r="C32" s="40"/>
      <c r="D32" s="40"/>
      <c r="E32" s="46">
        <f>Expenses46[[#This Row],[Cantidad Neta / Net Amount]]+Expenses46[[#This Row],[HST]]</f>
        <v>0</v>
      </c>
      <c r="F32" s="41"/>
      <c r="G32" s="42"/>
    </row>
    <row r="33" spans="2:7" ht="20.100000000000001" customHeight="1" x14ac:dyDescent="0.25">
      <c r="B33" s="39"/>
      <c r="C33" s="40"/>
      <c r="D33" s="40"/>
      <c r="E33" s="46">
        <f>Expenses46[[#This Row],[Cantidad Neta / Net Amount]]+Expenses46[[#This Row],[HST]]</f>
        <v>0</v>
      </c>
      <c r="F33" s="41"/>
      <c r="G33" s="42"/>
    </row>
    <row r="34" spans="2:7" ht="20.100000000000001" customHeight="1" x14ac:dyDescent="0.25">
      <c r="B34" s="39"/>
      <c r="C34" s="40"/>
      <c r="D34" s="40"/>
      <c r="E34" s="46">
        <f>Expenses46[[#This Row],[Cantidad Neta / Net Amount]]+Expenses46[[#This Row],[HST]]</f>
        <v>0</v>
      </c>
      <c r="F34" s="41"/>
      <c r="G34" s="42"/>
    </row>
    <row r="35" spans="2:7" ht="20.100000000000001" customHeight="1" x14ac:dyDescent="0.25">
      <c r="B35" s="39"/>
      <c r="C35" s="40"/>
      <c r="D35" s="40"/>
      <c r="E35" s="46">
        <f>Expenses46[[#This Row],[Cantidad Neta / Net Amount]]+Expenses46[[#This Row],[HST]]</f>
        <v>0</v>
      </c>
      <c r="F35" s="41"/>
      <c r="G35" s="42"/>
    </row>
    <row r="36" spans="2:7" ht="20.100000000000001" customHeight="1" x14ac:dyDescent="0.25">
      <c r="B36" s="39"/>
      <c r="C36" s="40"/>
      <c r="D36" s="40"/>
      <c r="E36" s="46">
        <f>Expenses46[[#This Row],[Cantidad Neta / Net Amount]]+Expenses46[[#This Row],[HST]]</f>
        <v>0</v>
      </c>
      <c r="F36" s="41"/>
      <c r="G36" s="42"/>
    </row>
    <row r="37" spans="2:7" ht="20.100000000000001" customHeight="1" x14ac:dyDescent="0.25">
      <c r="B37" s="39"/>
      <c r="C37" s="40"/>
      <c r="D37" s="40"/>
      <c r="E37" s="46">
        <f>Expenses46[[#This Row],[Cantidad Neta / Net Amount]]+Expenses46[[#This Row],[HST]]</f>
        <v>0</v>
      </c>
      <c r="F37" s="41"/>
      <c r="G37" s="42"/>
    </row>
    <row r="38" spans="2:7" ht="20.100000000000001" customHeight="1" x14ac:dyDescent="0.25">
      <c r="B38" s="39"/>
      <c r="C38" s="40"/>
      <c r="D38" s="40"/>
      <c r="E38" s="46">
        <f>Expenses46[[#This Row],[Cantidad Neta / Net Amount]]+Expenses46[[#This Row],[HST]]</f>
        <v>0</v>
      </c>
      <c r="F38" s="41"/>
      <c r="G38" s="42"/>
    </row>
    <row r="39" spans="2:7" ht="20.100000000000001" customHeight="1" x14ac:dyDescent="0.25">
      <c r="B39" s="39"/>
      <c r="C39" s="40"/>
      <c r="D39" s="40"/>
      <c r="E39" s="46">
        <f>Expenses46[[#This Row],[Cantidad Neta / Net Amount]]+Expenses46[[#This Row],[HST]]</f>
        <v>0</v>
      </c>
      <c r="F39" s="41"/>
      <c r="G39" s="42"/>
    </row>
    <row r="40" spans="2:7" ht="20.100000000000001" customHeight="1" x14ac:dyDescent="0.25">
      <c r="B40" s="39"/>
      <c r="C40" s="40"/>
      <c r="D40" s="40"/>
      <c r="E40" s="46">
        <f>Expenses46[[#This Row],[Cantidad Neta / Net Amount]]+Expenses46[[#This Row],[HST]]</f>
        <v>0</v>
      </c>
      <c r="F40" s="41"/>
      <c r="G40" s="42"/>
    </row>
    <row r="41" spans="2:7" ht="20.100000000000001" customHeight="1" x14ac:dyDescent="0.25">
      <c r="B41" s="39"/>
      <c r="C41" s="40"/>
      <c r="D41" s="40"/>
      <c r="E41" s="46">
        <f>Expenses46[[#This Row],[Cantidad Neta / Net Amount]]+Expenses46[[#This Row],[HST]]</f>
        <v>0</v>
      </c>
      <c r="F41" s="41"/>
      <c r="G41" s="42"/>
    </row>
    <row r="42" spans="2:7" ht="20.100000000000001" customHeight="1" x14ac:dyDescent="0.25">
      <c r="B42" s="39"/>
      <c r="C42" s="40"/>
      <c r="D42" s="40"/>
      <c r="E42" s="46">
        <f>Expenses46[[#This Row],[Cantidad Neta / Net Amount]]+Expenses46[[#This Row],[HST]]</f>
        <v>0</v>
      </c>
      <c r="F42" s="41"/>
      <c r="G42" s="42"/>
    </row>
    <row r="43" spans="2:7" ht="20.100000000000001" customHeight="1" x14ac:dyDescent="0.25">
      <c r="B43" s="39"/>
      <c r="C43" s="40"/>
      <c r="D43" s="40"/>
      <c r="E43" s="46">
        <f>Expenses46[[#This Row],[Cantidad Neta / Net Amount]]+Expenses46[[#This Row],[HST]]</f>
        <v>0</v>
      </c>
      <c r="F43" s="41"/>
      <c r="G43" s="42"/>
    </row>
    <row r="44" spans="2:7" ht="20.100000000000001" customHeight="1" x14ac:dyDescent="0.25">
      <c r="B44" s="39"/>
      <c r="C44" s="40"/>
      <c r="D44" s="40"/>
      <c r="E44" s="46">
        <f>Expenses46[[#This Row],[Cantidad Neta / Net Amount]]+Expenses46[[#This Row],[HST]]</f>
        <v>0</v>
      </c>
      <c r="F44" s="41"/>
      <c r="G44" s="42"/>
    </row>
    <row r="45" spans="2:7" ht="20.100000000000001" customHeight="1" x14ac:dyDescent="0.25">
      <c r="B45" s="39"/>
      <c r="C45" s="40"/>
      <c r="D45" s="40"/>
      <c r="E45" s="46">
        <f>Expenses46[[#This Row],[Cantidad Neta / Net Amount]]+Expenses46[[#This Row],[HST]]</f>
        <v>0</v>
      </c>
      <c r="F45" s="41"/>
      <c r="G45" s="42"/>
    </row>
    <row r="46" spans="2:7" ht="20.100000000000001" customHeight="1" x14ac:dyDescent="0.25">
      <c r="B46" s="39"/>
      <c r="C46" s="40"/>
      <c r="D46" s="40"/>
      <c r="E46" s="46">
        <f>Expenses46[[#This Row],[Cantidad Neta / Net Amount]]+Expenses46[[#This Row],[HST]]</f>
        <v>0</v>
      </c>
      <c r="F46" s="41"/>
      <c r="G46" s="42"/>
    </row>
    <row r="47" spans="2:7" ht="20.100000000000001" customHeight="1" x14ac:dyDescent="0.25">
      <c r="B47" s="39"/>
      <c r="C47" s="40"/>
      <c r="D47" s="40"/>
      <c r="E47" s="46">
        <f>Expenses46[[#This Row],[Cantidad Neta / Net Amount]]+Expenses46[[#This Row],[HST]]</f>
        <v>0</v>
      </c>
      <c r="F47" s="41"/>
      <c r="G47" s="42"/>
    </row>
    <row r="48" spans="2:7" ht="20.100000000000001" customHeight="1" x14ac:dyDescent="0.25">
      <c r="B48" s="39"/>
      <c r="C48" s="40"/>
      <c r="D48" s="40"/>
      <c r="E48" s="46">
        <f>Expenses46[[#This Row],[Cantidad Neta / Net Amount]]+Expenses46[[#This Row],[HST]]</f>
        <v>0</v>
      </c>
      <c r="F48" s="41"/>
      <c r="G48" s="42"/>
    </row>
    <row r="49" spans="2:7" ht="20.100000000000001" customHeight="1" x14ac:dyDescent="0.25">
      <c r="B49" s="39"/>
      <c r="C49" s="40"/>
      <c r="D49" s="40"/>
      <c r="E49" s="46">
        <f>Expenses46[[#This Row],[Cantidad Neta / Net Amount]]+Expenses46[[#This Row],[HST]]</f>
        <v>0</v>
      </c>
      <c r="F49" s="41"/>
      <c r="G49" s="42"/>
    </row>
    <row r="50" spans="2:7" ht="20.100000000000001" customHeight="1" x14ac:dyDescent="0.25">
      <c r="B50" s="39"/>
      <c r="C50" s="40"/>
      <c r="D50" s="40"/>
      <c r="E50" s="46">
        <f>Expenses46[[#This Row],[Cantidad Neta / Net Amount]]+Expenses46[[#This Row],[HST]]</f>
        <v>0</v>
      </c>
      <c r="F50" s="41"/>
      <c r="G50" s="42"/>
    </row>
    <row r="51" spans="2:7" ht="20.100000000000001" customHeight="1" x14ac:dyDescent="0.25">
      <c r="B51" s="39"/>
      <c r="C51" s="40"/>
      <c r="D51" s="40"/>
      <c r="E51" s="46">
        <f>Expenses46[[#This Row],[Cantidad Neta / Net Amount]]+Expenses46[[#This Row],[HST]]</f>
        <v>0</v>
      </c>
      <c r="F51" s="41"/>
      <c r="G51" s="42"/>
    </row>
    <row r="52" spans="2:7" ht="20.100000000000001" customHeight="1" x14ac:dyDescent="0.25">
      <c r="B52" s="39"/>
      <c r="C52" s="40"/>
      <c r="D52" s="40"/>
      <c r="E52" s="46">
        <f>Expenses46[[#This Row],[Cantidad Neta / Net Amount]]+Expenses46[[#This Row],[HST]]</f>
        <v>0</v>
      </c>
      <c r="F52" s="41"/>
      <c r="G52" s="42"/>
    </row>
    <row r="53" spans="2:7" ht="20.100000000000001" customHeight="1" x14ac:dyDescent="0.25">
      <c r="B53" s="39"/>
      <c r="C53" s="40"/>
      <c r="D53" s="40"/>
      <c r="E53" s="46">
        <f>Expenses46[[#This Row],[Cantidad Neta / Net Amount]]+Expenses46[[#This Row],[HST]]</f>
        <v>0</v>
      </c>
      <c r="F53" s="41"/>
      <c r="G53" s="42"/>
    </row>
    <row r="54" spans="2:7" ht="20.100000000000001" customHeight="1" x14ac:dyDescent="0.25">
      <c r="B54" s="39"/>
      <c r="C54" s="40"/>
      <c r="D54" s="40"/>
      <c r="E54" s="46">
        <f>Expenses46[[#This Row],[Cantidad Neta / Net Amount]]+Expenses46[[#This Row],[HST]]</f>
        <v>0</v>
      </c>
      <c r="F54" s="41"/>
      <c r="G54" s="42"/>
    </row>
    <row r="55" spans="2:7" ht="20.100000000000001" customHeight="1" x14ac:dyDescent="0.25">
      <c r="B55" s="39"/>
      <c r="C55" s="40"/>
      <c r="D55" s="40"/>
      <c r="E55" s="46">
        <f>Expenses46[[#This Row],[Cantidad Neta / Net Amount]]+Expenses46[[#This Row],[HST]]</f>
        <v>0</v>
      </c>
      <c r="F55" s="41"/>
      <c r="G55" s="42"/>
    </row>
    <row r="56" spans="2:7" ht="20.100000000000001" customHeight="1" x14ac:dyDescent="0.25">
      <c r="B56" s="39"/>
      <c r="C56" s="40"/>
      <c r="D56" s="40"/>
      <c r="E56" s="46">
        <f>Expenses46[[#This Row],[Cantidad Neta / Net Amount]]+Expenses46[[#This Row],[HST]]</f>
        <v>0</v>
      </c>
      <c r="F56" s="41"/>
      <c r="G56" s="42"/>
    </row>
    <row r="57" spans="2:7" ht="20.100000000000001" customHeight="1" x14ac:dyDescent="0.25">
      <c r="B57" s="39"/>
      <c r="C57" s="40"/>
      <c r="D57" s="40"/>
      <c r="E57" s="46">
        <f>Expenses46[[#This Row],[Cantidad Neta / Net Amount]]+Expenses46[[#This Row],[HST]]</f>
        <v>0</v>
      </c>
      <c r="F57" s="41"/>
      <c r="G57" s="42"/>
    </row>
    <row r="58" spans="2:7" ht="20.100000000000001" customHeight="1" x14ac:dyDescent="0.25">
      <c r="B58" s="39"/>
      <c r="C58" s="40"/>
      <c r="D58" s="40"/>
      <c r="E58" s="46">
        <f>Expenses46[[#This Row],[Cantidad Neta / Net Amount]]+Expenses46[[#This Row],[HST]]</f>
        <v>0</v>
      </c>
      <c r="F58" s="41"/>
      <c r="G58" s="42"/>
    </row>
    <row r="59" spans="2:7" ht="20.100000000000001" customHeight="1" x14ac:dyDescent="0.25">
      <c r="B59" s="39"/>
      <c r="C59" s="40"/>
      <c r="D59" s="40"/>
      <c r="E59" s="46">
        <f>Expenses46[[#This Row],[Cantidad Neta / Net Amount]]+Expenses46[[#This Row],[HST]]</f>
        <v>0</v>
      </c>
      <c r="F59" s="41"/>
      <c r="G59" s="42"/>
    </row>
    <row r="60" spans="2:7" ht="20.100000000000001" customHeight="1" x14ac:dyDescent="0.25">
      <c r="B60" s="39"/>
      <c r="C60" s="40"/>
      <c r="D60" s="40"/>
      <c r="E60" s="46">
        <f>Expenses46[[#This Row],[Cantidad Neta / Net Amount]]+Expenses46[[#This Row],[HST]]</f>
        <v>0</v>
      </c>
      <c r="F60" s="41"/>
      <c r="G60" s="42"/>
    </row>
    <row r="61" spans="2:7" ht="20.100000000000001" customHeight="1" x14ac:dyDescent="0.25">
      <c r="B61" s="39"/>
      <c r="C61" s="40"/>
      <c r="D61" s="40"/>
      <c r="E61" s="46">
        <f>Expenses46[[#This Row],[Cantidad Neta / Net Amount]]+Expenses46[[#This Row],[HST]]</f>
        <v>0</v>
      </c>
      <c r="F61" s="41"/>
      <c r="G61" s="42"/>
    </row>
    <row r="62" spans="2:7" ht="20.100000000000001" customHeight="1" x14ac:dyDescent="0.25">
      <c r="B62" s="39"/>
      <c r="C62" s="40"/>
      <c r="D62" s="40"/>
      <c r="E62" s="46">
        <f>Expenses46[[#This Row],[Cantidad Neta / Net Amount]]+Expenses46[[#This Row],[HST]]</f>
        <v>0</v>
      </c>
      <c r="F62" s="41"/>
      <c r="G62" s="42"/>
    </row>
    <row r="63" spans="2:7" ht="20.100000000000001" customHeight="1" x14ac:dyDescent="0.25">
      <c r="B63" s="39"/>
      <c r="C63" s="40"/>
      <c r="D63" s="40"/>
      <c r="E63" s="46">
        <f>Expenses46[[#This Row],[Cantidad Neta / Net Amount]]+Expenses46[[#This Row],[HST]]</f>
        <v>0</v>
      </c>
      <c r="F63" s="41"/>
      <c r="G63" s="42"/>
    </row>
    <row r="64" spans="2:7" ht="20.100000000000001" customHeight="1" x14ac:dyDescent="0.25">
      <c r="B64" s="39"/>
      <c r="C64" s="40"/>
      <c r="D64" s="40"/>
      <c r="E64" s="46">
        <f>Expenses46[[#This Row],[Cantidad Neta / Net Amount]]+Expenses46[[#This Row],[HST]]</f>
        <v>0</v>
      </c>
      <c r="F64" s="41"/>
      <c r="G64" s="42"/>
    </row>
    <row r="65" spans="2:7" ht="20.100000000000001" customHeight="1" x14ac:dyDescent="0.25">
      <c r="B65" s="39"/>
      <c r="C65" s="40"/>
      <c r="D65" s="40"/>
      <c r="E65" s="46">
        <f>Expenses46[[#This Row],[Cantidad Neta / Net Amount]]+Expenses46[[#This Row],[HST]]</f>
        <v>0</v>
      </c>
      <c r="F65" s="41"/>
      <c r="G65" s="42"/>
    </row>
    <row r="66" spans="2:7" ht="20.100000000000001" customHeight="1" x14ac:dyDescent="0.25">
      <c r="B66" s="39"/>
      <c r="C66" s="40"/>
      <c r="D66" s="40"/>
      <c r="E66" s="46">
        <f>Expenses46[[#This Row],[Cantidad Neta / Net Amount]]+Expenses46[[#This Row],[HST]]</f>
        <v>0</v>
      </c>
      <c r="F66" s="41"/>
      <c r="G66" s="42"/>
    </row>
    <row r="67" spans="2:7" ht="20.100000000000001" customHeight="1" x14ac:dyDescent="0.25">
      <c r="B67" s="39"/>
      <c r="C67" s="40"/>
      <c r="D67" s="40"/>
      <c r="E67" s="46">
        <f>Expenses46[[#This Row],[Cantidad Neta / Net Amount]]+Expenses46[[#This Row],[HST]]</f>
        <v>0</v>
      </c>
      <c r="F67" s="41"/>
      <c r="G67" s="42"/>
    </row>
    <row r="68" spans="2:7" ht="20.100000000000001" customHeight="1" x14ac:dyDescent="0.25">
      <c r="B68" s="39"/>
      <c r="C68" s="40"/>
      <c r="D68" s="40"/>
      <c r="E68" s="46">
        <f>Expenses46[[#This Row],[Cantidad Neta / Net Amount]]+Expenses46[[#This Row],[HST]]</f>
        <v>0</v>
      </c>
      <c r="F68" s="41"/>
      <c r="G68" s="42"/>
    </row>
    <row r="69" spans="2:7" ht="20.100000000000001" customHeight="1" x14ac:dyDescent="0.25">
      <c r="B69" s="39"/>
      <c r="C69" s="40"/>
      <c r="D69" s="40"/>
      <c r="E69" s="46">
        <f>Expenses46[[#This Row],[Cantidad Neta / Net Amount]]+Expenses46[[#This Row],[HST]]</f>
        <v>0</v>
      </c>
      <c r="F69" s="41"/>
      <c r="G69" s="42"/>
    </row>
    <row r="70" spans="2:7" ht="20.100000000000001" customHeight="1" x14ac:dyDescent="0.25">
      <c r="B70" s="39"/>
      <c r="C70" s="40"/>
      <c r="D70" s="40"/>
      <c r="E70" s="46">
        <f>Expenses46[[#This Row],[Cantidad Neta / Net Amount]]+Expenses46[[#This Row],[HST]]</f>
        <v>0</v>
      </c>
      <c r="F70" s="41"/>
      <c r="G70" s="42"/>
    </row>
    <row r="71" spans="2:7" ht="20.100000000000001" customHeight="1" x14ac:dyDescent="0.25">
      <c r="B71" s="39"/>
      <c r="C71" s="40"/>
      <c r="D71" s="40"/>
      <c r="E71" s="46">
        <f>Expenses46[[#This Row],[Cantidad Neta / Net Amount]]+Expenses46[[#This Row],[HST]]</f>
        <v>0</v>
      </c>
      <c r="F71" s="41"/>
      <c r="G71" s="42"/>
    </row>
    <row r="72" spans="2:7" ht="20.100000000000001" customHeight="1" x14ac:dyDescent="0.25">
      <c r="B72" s="39"/>
      <c r="C72" s="40"/>
      <c r="D72" s="40"/>
      <c r="E72" s="46">
        <f>Expenses46[[#This Row],[Cantidad Neta / Net Amount]]+Expenses46[[#This Row],[HST]]</f>
        <v>0</v>
      </c>
      <c r="F72" s="41"/>
      <c r="G72" s="42"/>
    </row>
    <row r="73" spans="2:7" ht="20.100000000000001" customHeight="1" x14ac:dyDescent="0.25">
      <c r="B73" s="39"/>
      <c r="C73" s="40"/>
      <c r="D73" s="40"/>
      <c r="E73" s="46">
        <f>Expenses46[[#This Row],[Cantidad Neta / Net Amount]]+Expenses46[[#This Row],[HST]]</f>
        <v>0</v>
      </c>
      <c r="F73" s="41"/>
      <c r="G73" s="42"/>
    </row>
    <row r="74" spans="2:7" ht="20.100000000000001" customHeight="1" x14ac:dyDescent="0.25">
      <c r="B74" s="39"/>
      <c r="C74" s="40"/>
      <c r="D74" s="40"/>
      <c r="E74" s="46">
        <f>Expenses46[[#This Row],[Cantidad Neta / Net Amount]]+Expenses46[[#This Row],[HST]]</f>
        <v>0</v>
      </c>
      <c r="F74" s="41"/>
      <c r="G74" s="42"/>
    </row>
    <row r="75" spans="2:7" ht="20.100000000000001" customHeight="1" x14ac:dyDescent="0.25">
      <c r="B75" s="39"/>
      <c r="C75" s="40"/>
      <c r="D75" s="40"/>
      <c r="E75" s="46">
        <f>Expenses46[[#This Row],[Cantidad Neta / Net Amount]]+Expenses46[[#This Row],[HST]]</f>
        <v>0</v>
      </c>
      <c r="F75" s="41"/>
      <c r="G75" s="42"/>
    </row>
    <row r="76" spans="2:7" ht="20.100000000000001" customHeight="1" x14ac:dyDescent="0.25">
      <c r="B76" s="39"/>
      <c r="C76" s="40"/>
      <c r="D76" s="40"/>
      <c r="E76" s="46">
        <f>Expenses46[[#This Row],[Cantidad Neta / Net Amount]]+Expenses46[[#This Row],[HST]]</f>
        <v>0</v>
      </c>
      <c r="F76" s="41"/>
      <c r="G76" s="42"/>
    </row>
    <row r="77" spans="2:7" ht="20.100000000000001" customHeight="1" x14ac:dyDescent="0.25">
      <c r="B77" s="39"/>
      <c r="C77" s="40"/>
      <c r="D77" s="40"/>
      <c r="E77" s="46">
        <f>Expenses46[[#This Row],[Cantidad Neta / Net Amount]]+Expenses46[[#This Row],[HST]]</f>
        <v>0</v>
      </c>
      <c r="F77" s="41"/>
      <c r="G77" s="42"/>
    </row>
    <row r="78" spans="2:7" ht="20.100000000000001" customHeight="1" x14ac:dyDescent="0.25">
      <c r="B78" s="39"/>
      <c r="C78" s="40"/>
      <c r="D78" s="40"/>
      <c r="E78" s="46">
        <f>Expenses46[[#This Row],[Cantidad Neta / Net Amount]]+Expenses46[[#This Row],[HST]]</f>
        <v>0</v>
      </c>
      <c r="F78" s="41"/>
      <c r="G78" s="42"/>
    </row>
    <row r="79" spans="2:7" ht="20.100000000000001" customHeight="1" x14ac:dyDescent="0.25">
      <c r="B79" s="39"/>
      <c r="C79" s="40"/>
      <c r="D79" s="40"/>
      <c r="E79" s="46">
        <f>Expenses46[[#This Row],[Cantidad Neta / Net Amount]]+Expenses46[[#This Row],[HST]]</f>
        <v>0</v>
      </c>
      <c r="F79" s="41"/>
      <c r="G79" s="42"/>
    </row>
    <row r="80" spans="2:7" ht="20.100000000000001" customHeight="1" x14ac:dyDescent="0.25">
      <c r="B80" s="39"/>
      <c r="C80" s="40"/>
      <c r="D80" s="40"/>
      <c r="E80" s="46">
        <f>Expenses46[[#This Row],[Cantidad Neta / Net Amount]]+Expenses46[[#This Row],[HST]]</f>
        <v>0</v>
      </c>
      <c r="F80" s="41"/>
      <c r="G80" s="42"/>
    </row>
    <row r="81" spans="2:7" ht="20.100000000000001" customHeight="1" x14ac:dyDescent="0.25">
      <c r="B81" s="39"/>
      <c r="C81" s="40"/>
      <c r="D81" s="40"/>
      <c r="E81" s="46">
        <f>Expenses46[[#This Row],[Cantidad Neta / Net Amount]]+Expenses46[[#This Row],[HST]]</f>
        <v>0</v>
      </c>
      <c r="F81" s="41"/>
      <c r="G81" s="42"/>
    </row>
    <row r="82" spans="2:7" ht="20.100000000000001" customHeight="1" x14ac:dyDescent="0.25">
      <c r="B82" s="39"/>
      <c r="C82" s="40"/>
      <c r="D82" s="40"/>
      <c r="E82" s="46">
        <f>Expenses46[[#This Row],[Cantidad Neta / Net Amount]]+Expenses46[[#This Row],[HST]]</f>
        <v>0</v>
      </c>
      <c r="F82" s="41"/>
      <c r="G82" s="42"/>
    </row>
    <row r="83" spans="2:7" ht="20.100000000000001" customHeight="1" x14ac:dyDescent="0.25">
      <c r="B83" s="39"/>
      <c r="C83" s="40"/>
      <c r="D83" s="40"/>
      <c r="E83" s="46">
        <f>Expenses46[[#This Row],[Cantidad Neta / Net Amount]]+Expenses46[[#This Row],[HST]]</f>
        <v>0</v>
      </c>
      <c r="F83" s="41"/>
      <c r="G83" s="42"/>
    </row>
    <row r="84" spans="2:7" ht="20.100000000000001" customHeight="1" x14ac:dyDescent="0.25">
      <c r="B84" s="39"/>
      <c r="C84" s="40"/>
      <c r="D84" s="40"/>
      <c r="E84" s="46">
        <f>Expenses46[[#This Row],[Cantidad Neta / Net Amount]]+Expenses46[[#This Row],[HST]]</f>
        <v>0</v>
      </c>
      <c r="F84" s="41"/>
      <c r="G84" s="42"/>
    </row>
    <row r="85" spans="2:7" ht="20.100000000000001" customHeight="1" x14ac:dyDescent="0.25">
      <c r="B85" s="39"/>
      <c r="C85" s="40"/>
      <c r="D85" s="40"/>
      <c r="E85" s="46">
        <f>Expenses46[[#This Row],[Cantidad Neta / Net Amount]]+Expenses46[[#This Row],[HST]]</f>
        <v>0</v>
      </c>
      <c r="F85" s="41"/>
      <c r="G85" s="42"/>
    </row>
    <row r="86" spans="2:7" ht="20.100000000000001" customHeight="1" x14ac:dyDescent="0.25">
      <c r="B86" s="39"/>
      <c r="C86" s="40"/>
      <c r="D86" s="40"/>
      <c r="E86" s="46">
        <f>Expenses46[[#This Row],[Cantidad Neta / Net Amount]]+Expenses46[[#This Row],[HST]]</f>
        <v>0</v>
      </c>
      <c r="F86" s="41"/>
      <c r="G86" s="42"/>
    </row>
    <row r="87" spans="2:7" ht="20.100000000000001" customHeight="1" x14ac:dyDescent="0.25">
      <c r="B87" s="39"/>
      <c r="C87" s="40"/>
      <c r="D87" s="40"/>
      <c r="E87" s="46">
        <f>Expenses46[[#This Row],[Cantidad Neta / Net Amount]]+Expenses46[[#This Row],[HST]]</f>
        <v>0</v>
      </c>
      <c r="F87" s="41"/>
      <c r="G87" s="42"/>
    </row>
    <row r="88" spans="2:7" ht="20.100000000000001" customHeight="1" x14ac:dyDescent="0.25">
      <c r="B88" s="39"/>
      <c r="C88" s="40"/>
      <c r="D88" s="40"/>
      <c r="E88" s="46">
        <f>Expenses46[[#This Row],[Cantidad Neta / Net Amount]]+Expenses46[[#This Row],[HST]]</f>
        <v>0</v>
      </c>
      <c r="F88" s="41"/>
      <c r="G88" s="42"/>
    </row>
    <row r="89" spans="2:7" ht="20.100000000000001" customHeight="1" x14ac:dyDescent="0.25">
      <c r="B89" s="39"/>
      <c r="C89" s="40"/>
      <c r="D89" s="40"/>
      <c r="E89" s="46">
        <f>Expenses46[[#This Row],[Cantidad Neta / Net Amount]]+Expenses46[[#This Row],[HST]]</f>
        <v>0</v>
      </c>
      <c r="F89" s="41"/>
      <c r="G89" s="42"/>
    </row>
    <row r="90" spans="2:7" ht="20.100000000000001" customHeight="1" x14ac:dyDescent="0.25">
      <c r="B90" s="39"/>
      <c r="C90" s="40"/>
      <c r="D90" s="40"/>
      <c r="E90" s="46">
        <f>Expenses46[[#This Row],[Cantidad Neta / Net Amount]]+Expenses46[[#This Row],[HST]]</f>
        <v>0</v>
      </c>
      <c r="F90" s="41"/>
      <c r="G90" s="42"/>
    </row>
    <row r="91" spans="2:7" ht="20.100000000000001" customHeight="1" x14ac:dyDescent="0.25">
      <c r="B91" s="39"/>
      <c r="C91" s="40"/>
      <c r="D91" s="40"/>
      <c r="E91" s="46">
        <f>Expenses46[[#This Row],[Cantidad Neta / Net Amount]]+Expenses46[[#This Row],[HST]]</f>
        <v>0</v>
      </c>
      <c r="F91" s="41"/>
      <c r="G91" s="42"/>
    </row>
    <row r="92" spans="2:7" ht="20.100000000000001" customHeight="1" x14ac:dyDescent="0.25">
      <c r="B92" s="39"/>
      <c r="C92" s="40"/>
      <c r="D92" s="40"/>
      <c r="E92" s="46">
        <f>Expenses46[[#This Row],[Cantidad Neta / Net Amount]]+Expenses46[[#This Row],[HST]]</f>
        <v>0</v>
      </c>
      <c r="F92" s="41"/>
      <c r="G92" s="42"/>
    </row>
    <row r="93" spans="2:7" ht="20.100000000000001" customHeight="1" x14ac:dyDescent="0.25">
      <c r="B93" s="39"/>
      <c r="C93" s="40"/>
      <c r="D93" s="40"/>
      <c r="E93" s="46">
        <f>Expenses46[[#This Row],[Cantidad Neta / Net Amount]]+Expenses46[[#This Row],[HST]]</f>
        <v>0</v>
      </c>
      <c r="F93" s="41"/>
      <c r="G93" s="42"/>
    </row>
    <row r="94" spans="2:7" ht="20.100000000000001" customHeight="1" x14ac:dyDescent="0.25">
      <c r="B94" s="39"/>
      <c r="C94" s="40"/>
      <c r="D94" s="40"/>
      <c r="E94" s="46">
        <f>Expenses46[[#This Row],[Cantidad Neta / Net Amount]]+Expenses46[[#This Row],[HST]]</f>
        <v>0</v>
      </c>
      <c r="F94" s="41"/>
      <c r="G94" s="42"/>
    </row>
    <row r="95" spans="2:7" ht="20.100000000000001" customHeight="1" x14ac:dyDescent="0.25">
      <c r="B95" s="44"/>
      <c r="C95" s="44"/>
      <c r="D95" s="51"/>
      <c r="E95" s="52">
        <f>Expenses46[[#This Row],[Cantidad Neta / Net Amount]]+Expenses46[[#This Row],[HST]]</f>
        <v>0</v>
      </c>
      <c r="F95" s="44"/>
      <c r="G95" s="44"/>
    </row>
    <row r="96" spans="2:7" ht="20.100000000000001" customHeight="1" x14ac:dyDescent="0.25">
      <c r="B96" s="45"/>
      <c r="C96" s="45"/>
      <c r="D96" s="51"/>
      <c r="E96" s="52">
        <f>Expenses46[[#This Row],[Cantidad Neta / Net Amount]]+Expenses46[[#This Row],[HST]]</f>
        <v>0</v>
      </c>
      <c r="F96" s="45"/>
      <c r="G96" s="45"/>
    </row>
    <row r="97" spans="2:7" ht="20.100000000000001" customHeight="1" x14ac:dyDescent="0.25">
      <c r="B97" s="45"/>
      <c r="C97" s="45"/>
      <c r="D97" s="51"/>
      <c r="E97" s="52">
        <f>Expenses46[[#This Row],[Cantidad Neta / Net Amount]]+Expenses46[[#This Row],[HST]]</f>
        <v>0</v>
      </c>
      <c r="F97" s="45"/>
      <c r="G97" s="45"/>
    </row>
    <row r="98" spans="2:7" ht="20.100000000000001" customHeight="1" x14ac:dyDescent="0.25">
      <c r="B98" s="45"/>
      <c r="C98" s="45"/>
      <c r="D98" s="51"/>
      <c r="E98" s="52">
        <f>Expenses46[[#This Row],[Cantidad Neta / Net Amount]]+Expenses46[[#This Row],[HST]]</f>
        <v>0</v>
      </c>
      <c r="F98" s="45"/>
      <c r="G98" s="45"/>
    </row>
    <row r="99" spans="2:7" ht="20.100000000000001" customHeight="1" x14ac:dyDescent="0.25">
      <c r="B99" s="45"/>
      <c r="C99" s="45"/>
      <c r="D99" s="51"/>
      <c r="E99" s="52">
        <f>Expenses46[[#This Row],[Cantidad Neta / Net Amount]]+Expenses46[[#This Row],[HST]]</f>
        <v>0</v>
      </c>
      <c r="F99" s="45"/>
      <c r="G99" s="45"/>
    </row>
    <row r="100" spans="2:7" ht="20.100000000000001" customHeight="1" x14ac:dyDescent="0.25">
      <c r="B100" s="45"/>
      <c r="C100" s="45"/>
      <c r="D100" s="51"/>
      <c r="E100" s="52">
        <f>Expenses46[[#This Row],[Cantidad Neta / Net Amount]]+Expenses46[[#This Row],[HST]]</f>
        <v>0</v>
      </c>
      <c r="F100" s="45"/>
      <c r="G100" s="45"/>
    </row>
    <row r="101" spans="2:7" ht="20.100000000000001" customHeight="1" x14ac:dyDescent="0.25">
      <c r="B101" s="45"/>
      <c r="C101" s="45"/>
      <c r="D101" s="51"/>
      <c r="E101" s="52">
        <f>Expenses46[[#This Row],[Cantidad Neta / Net Amount]]+Expenses46[[#This Row],[HST]]</f>
        <v>0</v>
      </c>
      <c r="F101" s="45"/>
      <c r="G101" s="45"/>
    </row>
    <row r="102" spans="2:7" ht="20.100000000000001" customHeight="1" x14ac:dyDescent="0.25">
      <c r="B102" s="45"/>
      <c r="C102" s="45"/>
      <c r="D102" s="51"/>
      <c r="E102" s="52">
        <f>Expenses46[[#This Row],[Cantidad Neta / Net Amount]]+Expenses46[[#This Row],[HST]]</f>
        <v>0</v>
      </c>
      <c r="F102" s="45"/>
      <c r="G102" s="45"/>
    </row>
    <row r="103" spans="2:7" ht="20.100000000000001" customHeight="1" x14ac:dyDescent="0.25">
      <c r="B103" s="45"/>
      <c r="C103" s="45"/>
      <c r="D103" s="51"/>
      <c r="E103" s="52">
        <f>Expenses46[[#This Row],[Cantidad Neta / Net Amount]]+Expenses46[[#This Row],[HST]]</f>
        <v>0</v>
      </c>
      <c r="F103" s="45"/>
      <c r="G103" s="45"/>
    </row>
    <row r="104" spans="2:7" ht="20.100000000000001" customHeight="1" x14ac:dyDescent="0.25">
      <c r="B104" s="45"/>
      <c r="C104" s="45"/>
      <c r="D104" s="51"/>
      <c r="E104" s="52">
        <f>Expenses46[[#This Row],[Cantidad Neta / Net Amount]]+Expenses46[[#This Row],[HST]]</f>
        <v>0</v>
      </c>
      <c r="F104" s="45"/>
      <c r="G104" s="45"/>
    </row>
    <row r="105" spans="2:7" ht="20.100000000000001" customHeight="1" x14ac:dyDescent="0.25">
      <c r="B105" s="45"/>
      <c r="C105" s="45"/>
      <c r="D105" s="51"/>
      <c r="E105" s="52">
        <f>Expenses46[[#This Row],[Cantidad Neta / Net Amount]]+Expenses46[[#This Row],[HST]]</f>
        <v>0</v>
      </c>
      <c r="F105" s="45"/>
      <c r="G105" s="45"/>
    </row>
    <row r="106" spans="2:7" ht="20.100000000000001" customHeight="1" x14ac:dyDescent="0.25">
      <c r="B106" s="45"/>
      <c r="C106" s="45"/>
      <c r="D106" s="51"/>
      <c r="E106" s="52">
        <f>Expenses46[[#This Row],[Cantidad Neta / Net Amount]]+Expenses46[[#This Row],[HST]]</f>
        <v>0</v>
      </c>
      <c r="F106" s="45"/>
      <c r="G106" s="45"/>
    </row>
    <row r="107" spans="2:7" ht="20.100000000000001" customHeight="1" x14ac:dyDescent="0.25">
      <c r="B107" s="45"/>
      <c r="C107" s="45"/>
      <c r="D107" s="51"/>
      <c r="E107" s="52">
        <f>Expenses46[[#This Row],[Cantidad Neta / Net Amount]]+Expenses46[[#This Row],[HST]]</f>
        <v>0</v>
      </c>
      <c r="F107" s="45"/>
      <c r="G107" s="45"/>
    </row>
    <row r="108" spans="2:7" ht="20.100000000000001" customHeight="1" x14ac:dyDescent="0.25">
      <c r="B108" s="45"/>
      <c r="C108" s="45"/>
      <c r="D108" s="51"/>
      <c r="E108" s="52">
        <f>Expenses46[[#This Row],[Cantidad Neta / Net Amount]]+Expenses46[[#This Row],[HST]]</f>
        <v>0</v>
      </c>
      <c r="F108" s="45"/>
      <c r="G108" s="45"/>
    </row>
    <row r="109" spans="2:7" ht="20.100000000000001" customHeight="1" x14ac:dyDescent="0.25">
      <c r="B109" s="45"/>
      <c r="C109" s="45"/>
      <c r="D109" s="51"/>
      <c r="E109" s="52">
        <f>Expenses46[[#This Row],[Cantidad Neta / Net Amount]]+Expenses46[[#This Row],[HST]]</f>
        <v>0</v>
      </c>
      <c r="F109" s="45"/>
      <c r="G109" s="45"/>
    </row>
    <row r="110" spans="2:7" ht="20.100000000000001" customHeight="1" x14ac:dyDescent="0.25">
      <c r="B110" s="45"/>
      <c r="C110" s="45"/>
      <c r="D110" s="51"/>
      <c r="E110" s="52">
        <f>Expenses46[[#This Row],[Cantidad Neta / Net Amount]]+Expenses46[[#This Row],[HST]]</f>
        <v>0</v>
      </c>
      <c r="F110" s="45"/>
      <c r="G110" s="45"/>
    </row>
    <row r="111" spans="2:7" ht="20.100000000000001" customHeight="1" x14ac:dyDescent="0.25">
      <c r="B111" s="45"/>
      <c r="C111" s="45"/>
      <c r="D111" s="51"/>
      <c r="E111" s="52">
        <f>Expenses46[[#This Row],[Cantidad Neta / Net Amount]]+Expenses46[[#This Row],[HST]]</f>
        <v>0</v>
      </c>
      <c r="F111" s="45"/>
      <c r="G111" s="45"/>
    </row>
    <row r="112" spans="2:7" ht="20.100000000000001" customHeight="1" x14ac:dyDescent="0.25">
      <c r="B112" s="45"/>
      <c r="C112" s="45"/>
      <c r="D112" s="51"/>
      <c r="E112" s="52">
        <f>Expenses46[[#This Row],[Cantidad Neta / Net Amount]]+Expenses46[[#This Row],[HST]]</f>
        <v>0</v>
      </c>
      <c r="F112" s="45"/>
      <c r="G112" s="45"/>
    </row>
    <row r="113" spans="2:7" ht="20.100000000000001" customHeight="1" x14ac:dyDescent="0.25">
      <c r="B113" s="45"/>
      <c r="C113" s="45"/>
      <c r="D113" s="51"/>
      <c r="E113" s="52">
        <f>Expenses46[[#This Row],[Cantidad Neta / Net Amount]]+Expenses46[[#This Row],[HST]]</f>
        <v>0</v>
      </c>
      <c r="F113" s="45"/>
      <c r="G113" s="45"/>
    </row>
    <row r="114" spans="2:7" ht="20.100000000000001" customHeight="1" x14ac:dyDescent="0.25">
      <c r="B114" s="45"/>
      <c r="C114" s="45"/>
      <c r="D114" s="51"/>
      <c r="E114" s="52">
        <f>Expenses46[[#This Row],[Cantidad Neta / Net Amount]]+Expenses46[[#This Row],[HST]]</f>
        <v>0</v>
      </c>
      <c r="F114" s="45"/>
      <c r="G114" s="45"/>
    </row>
    <row r="115" spans="2:7" ht="20.100000000000001" customHeight="1" x14ac:dyDescent="0.25">
      <c r="B115" s="45"/>
      <c r="C115" s="45"/>
      <c r="D115" s="51"/>
      <c r="E115" s="52">
        <f>Expenses46[[#This Row],[Cantidad Neta / Net Amount]]+Expenses46[[#This Row],[HST]]</f>
        <v>0</v>
      </c>
      <c r="F115" s="45"/>
      <c r="G115" s="45"/>
    </row>
    <row r="116" spans="2:7" ht="20.100000000000001" customHeight="1" x14ac:dyDescent="0.25">
      <c r="B116" s="45"/>
      <c r="C116" s="45"/>
      <c r="D116" s="51"/>
      <c r="E116" s="52">
        <f>Expenses46[[#This Row],[Cantidad Neta / Net Amount]]+Expenses46[[#This Row],[HST]]</f>
        <v>0</v>
      </c>
      <c r="F116" s="45"/>
      <c r="G116" s="45"/>
    </row>
    <row r="117" spans="2:7" ht="20.100000000000001" customHeight="1" x14ac:dyDescent="0.25">
      <c r="B117" s="45"/>
      <c r="C117" s="45"/>
      <c r="D117" s="51"/>
      <c r="E117" s="52">
        <f>Expenses46[[#This Row],[Cantidad Neta / Net Amount]]+Expenses46[[#This Row],[HST]]</f>
        <v>0</v>
      </c>
      <c r="F117" s="45"/>
      <c r="G117" s="45"/>
    </row>
    <row r="118" spans="2:7" ht="20.100000000000001" customHeight="1" x14ac:dyDescent="0.25">
      <c r="B118" s="45"/>
      <c r="C118" s="45"/>
      <c r="D118" s="51"/>
      <c r="E118" s="52">
        <f>Expenses46[[#This Row],[Cantidad Neta / Net Amount]]+Expenses46[[#This Row],[HST]]</f>
        <v>0</v>
      </c>
      <c r="F118" s="45"/>
      <c r="G118" s="45"/>
    </row>
    <row r="119" spans="2:7" ht="20.100000000000001" customHeight="1" x14ac:dyDescent="0.25">
      <c r="B119" s="45"/>
      <c r="C119" s="45"/>
      <c r="D119" s="51"/>
      <c r="E119" s="52">
        <f>Expenses46[[#This Row],[Cantidad Neta / Net Amount]]+Expenses46[[#This Row],[HST]]</f>
        <v>0</v>
      </c>
      <c r="F119" s="45"/>
      <c r="G119" s="45"/>
    </row>
    <row r="120" spans="2:7" ht="20.100000000000001" customHeight="1" x14ac:dyDescent="0.25">
      <c r="B120" s="45"/>
      <c r="C120" s="45"/>
      <c r="D120" s="51"/>
      <c r="E120" s="52">
        <f>Expenses46[[#This Row],[Cantidad Neta / Net Amount]]+Expenses46[[#This Row],[HST]]</f>
        <v>0</v>
      </c>
      <c r="F120" s="45"/>
      <c r="G120" s="45"/>
    </row>
    <row r="121" spans="2:7" ht="20.100000000000001" customHeight="1" x14ac:dyDescent="0.25">
      <c r="B121" s="45"/>
      <c r="C121" s="45"/>
      <c r="D121" s="51"/>
      <c r="E121" s="52">
        <f>Expenses46[[#This Row],[Cantidad Neta / Net Amount]]+Expenses46[[#This Row],[HST]]</f>
        <v>0</v>
      </c>
      <c r="F121" s="45"/>
      <c r="G121" s="45"/>
    </row>
    <row r="122" spans="2:7" ht="20.100000000000001" customHeight="1" x14ac:dyDescent="0.25">
      <c r="B122" s="45"/>
      <c r="C122" s="45"/>
      <c r="D122" s="51"/>
      <c r="E122" s="52">
        <f>Expenses46[[#This Row],[Cantidad Neta / Net Amount]]+Expenses46[[#This Row],[HST]]</f>
        <v>0</v>
      </c>
      <c r="F122" s="45"/>
      <c r="G122" s="45"/>
    </row>
    <row r="123" spans="2:7" ht="20.100000000000001" customHeight="1" x14ac:dyDescent="0.25">
      <c r="B123" s="45"/>
      <c r="C123" s="45"/>
      <c r="D123" s="51"/>
      <c r="E123" s="52">
        <f>Expenses46[[#This Row],[Cantidad Neta / Net Amount]]+Expenses46[[#This Row],[HST]]</f>
        <v>0</v>
      </c>
      <c r="F123" s="45"/>
      <c r="G123" s="45"/>
    </row>
    <row r="124" spans="2:7" ht="20.100000000000001" customHeight="1" x14ac:dyDescent="0.25">
      <c r="B124" s="45"/>
      <c r="C124" s="45"/>
      <c r="D124" s="51"/>
      <c r="E124" s="52">
        <f>Expenses46[[#This Row],[Cantidad Neta / Net Amount]]+Expenses46[[#This Row],[HST]]</f>
        <v>0</v>
      </c>
      <c r="F124" s="45"/>
      <c r="G124" s="45"/>
    </row>
    <row r="125" spans="2:7" ht="20.100000000000001" customHeight="1" x14ac:dyDescent="0.25">
      <c r="B125" s="45"/>
      <c r="C125" s="45"/>
      <c r="D125" s="51"/>
      <c r="E125" s="52">
        <f>Expenses46[[#This Row],[Cantidad Neta / Net Amount]]+Expenses46[[#This Row],[HST]]</f>
        <v>0</v>
      </c>
      <c r="F125" s="45"/>
      <c r="G125" s="45"/>
    </row>
    <row r="126" spans="2:7" ht="20.100000000000001" customHeight="1" x14ac:dyDescent="0.25">
      <c r="B126" s="45"/>
      <c r="C126" s="45"/>
      <c r="D126" s="51"/>
      <c r="E126" s="52">
        <f>Expenses46[[#This Row],[Cantidad Neta / Net Amount]]+Expenses46[[#This Row],[HST]]</f>
        <v>0</v>
      </c>
      <c r="F126" s="45"/>
      <c r="G126" s="45"/>
    </row>
    <row r="127" spans="2:7" ht="20.100000000000001" customHeight="1" x14ac:dyDescent="0.25">
      <c r="B127" s="45"/>
      <c r="C127" s="45"/>
      <c r="D127" s="51"/>
      <c r="E127" s="52">
        <f>Expenses46[[#This Row],[Cantidad Neta / Net Amount]]+Expenses46[[#This Row],[HST]]</f>
        <v>0</v>
      </c>
      <c r="F127" s="45"/>
      <c r="G127" s="45"/>
    </row>
    <row r="128" spans="2:7" ht="20.100000000000001" customHeight="1" x14ac:dyDescent="0.25">
      <c r="B128" s="45"/>
      <c r="C128" s="45"/>
      <c r="D128" s="51"/>
      <c r="E128" s="52">
        <f>Expenses46[[#This Row],[Cantidad Neta / Net Amount]]+Expenses46[[#This Row],[HST]]</f>
        <v>0</v>
      </c>
      <c r="F128" s="45"/>
      <c r="G128" s="45"/>
    </row>
    <row r="129" spans="2:7" ht="20.100000000000001" customHeight="1" x14ac:dyDescent="0.25">
      <c r="B129" s="45"/>
      <c r="C129" s="45"/>
      <c r="D129" s="51"/>
      <c r="E129" s="52">
        <f>Expenses46[[#This Row],[Cantidad Neta / Net Amount]]+Expenses46[[#This Row],[HST]]</f>
        <v>0</v>
      </c>
      <c r="F129" s="45"/>
      <c r="G129" s="45"/>
    </row>
    <row r="130" spans="2:7" ht="20.100000000000001" customHeight="1" x14ac:dyDescent="0.25">
      <c r="B130" s="45"/>
      <c r="C130" s="45"/>
      <c r="D130" s="51"/>
      <c r="E130" s="52">
        <f>Expenses46[[#This Row],[Cantidad Neta / Net Amount]]+Expenses46[[#This Row],[HST]]</f>
        <v>0</v>
      </c>
      <c r="F130" s="45"/>
      <c r="G130" s="45"/>
    </row>
    <row r="131" spans="2:7" ht="20.100000000000001" customHeight="1" x14ac:dyDescent="0.25">
      <c r="B131" s="45"/>
      <c r="C131" s="45"/>
      <c r="D131" s="51"/>
      <c r="E131" s="52">
        <f>Expenses46[[#This Row],[Cantidad Neta / Net Amount]]+Expenses46[[#This Row],[HST]]</f>
        <v>0</v>
      </c>
      <c r="F131" s="45"/>
      <c r="G131" s="45"/>
    </row>
    <row r="132" spans="2:7" ht="20.100000000000001" customHeight="1" x14ac:dyDescent="0.25">
      <c r="B132" s="45"/>
      <c r="C132" s="45"/>
      <c r="D132" s="51"/>
      <c r="E132" s="52">
        <f>Expenses46[[#This Row],[Cantidad Neta / Net Amount]]+Expenses46[[#This Row],[HST]]</f>
        <v>0</v>
      </c>
      <c r="F132" s="45"/>
      <c r="G132" s="45"/>
    </row>
    <row r="133" spans="2:7" ht="20.100000000000001" customHeight="1" x14ac:dyDescent="0.25">
      <c r="B133" s="45"/>
      <c r="C133" s="45"/>
      <c r="D133" s="51"/>
      <c r="E133" s="52">
        <f>Expenses46[[#This Row],[Cantidad Neta / Net Amount]]+Expenses46[[#This Row],[HST]]</f>
        <v>0</v>
      </c>
      <c r="F133" s="45"/>
      <c r="G133" s="45"/>
    </row>
    <row r="134" spans="2:7" ht="20.100000000000001" customHeight="1" x14ac:dyDescent="0.25">
      <c r="B134" s="45"/>
      <c r="C134" s="45"/>
      <c r="D134" s="51"/>
      <c r="E134" s="52">
        <f>Expenses46[[#This Row],[Cantidad Neta / Net Amount]]+Expenses46[[#This Row],[HST]]</f>
        <v>0</v>
      </c>
      <c r="F134" s="45"/>
      <c r="G134" s="45"/>
    </row>
    <row r="135" spans="2:7" ht="20.100000000000001" customHeight="1" x14ac:dyDescent="0.25">
      <c r="B135" s="45"/>
      <c r="C135" s="45"/>
      <c r="D135" s="51"/>
      <c r="E135" s="52">
        <f>Expenses46[[#This Row],[Cantidad Neta / Net Amount]]+Expenses46[[#This Row],[HST]]</f>
        <v>0</v>
      </c>
      <c r="F135" s="45"/>
      <c r="G135" s="45"/>
    </row>
    <row r="136" spans="2:7" ht="20.100000000000001" customHeight="1" x14ac:dyDescent="0.25">
      <c r="B136" s="45"/>
      <c r="C136" s="45"/>
      <c r="D136" s="51"/>
      <c r="E136" s="52">
        <f>Expenses46[[#This Row],[Cantidad Neta / Net Amount]]+Expenses46[[#This Row],[HST]]</f>
        <v>0</v>
      </c>
      <c r="F136" s="45"/>
      <c r="G136" s="45"/>
    </row>
    <row r="137" spans="2:7" ht="20.100000000000001" customHeight="1" x14ac:dyDescent="0.25">
      <c r="B137" s="45"/>
      <c r="C137" s="45"/>
      <c r="D137" s="51"/>
      <c r="E137" s="52">
        <f>Expenses46[[#This Row],[Cantidad Neta / Net Amount]]+Expenses46[[#This Row],[HST]]</f>
        <v>0</v>
      </c>
      <c r="F137" s="45"/>
      <c r="G137" s="45"/>
    </row>
    <row r="138" spans="2:7" ht="20.100000000000001" customHeight="1" x14ac:dyDescent="0.25">
      <c r="B138" s="45"/>
      <c r="C138" s="45"/>
      <c r="D138" s="51"/>
      <c r="E138" s="52">
        <f>Expenses46[[#This Row],[Cantidad Neta / Net Amount]]+Expenses46[[#This Row],[HST]]</f>
        <v>0</v>
      </c>
      <c r="F138" s="45"/>
      <c r="G138" s="45"/>
    </row>
    <row r="139" spans="2:7" ht="20.100000000000001" customHeight="1" x14ac:dyDescent="0.25">
      <c r="B139" s="45"/>
      <c r="C139" s="45"/>
      <c r="D139" s="51"/>
      <c r="E139" s="52">
        <f>Expenses46[[#This Row],[Cantidad Neta / Net Amount]]+Expenses46[[#This Row],[HST]]</f>
        <v>0</v>
      </c>
      <c r="F139" s="45"/>
      <c r="G139" s="45"/>
    </row>
    <row r="140" spans="2:7" ht="20.100000000000001" customHeight="1" x14ac:dyDescent="0.25">
      <c r="B140" s="45"/>
      <c r="C140" s="45"/>
      <c r="D140" s="51"/>
      <c r="E140" s="52">
        <f>Expenses46[[#This Row],[Cantidad Neta / Net Amount]]+Expenses46[[#This Row],[HST]]</f>
        <v>0</v>
      </c>
      <c r="F140" s="45"/>
      <c r="G140" s="45"/>
    </row>
    <row r="141" spans="2:7" ht="20.100000000000001" customHeight="1" x14ac:dyDescent="0.25">
      <c r="B141" s="45"/>
      <c r="C141" s="45"/>
      <c r="D141" s="51"/>
      <c r="E141" s="52">
        <f>Expenses46[[#This Row],[Cantidad Neta / Net Amount]]+Expenses46[[#This Row],[HST]]</f>
        <v>0</v>
      </c>
      <c r="F141" s="45"/>
      <c r="G141" s="45"/>
    </row>
    <row r="142" spans="2:7" ht="20.100000000000001" customHeight="1" x14ac:dyDescent="0.25">
      <c r="B142" s="45"/>
      <c r="C142" s="45"/>
      <c r="D142" s="51"/>
      <c r="E142" s="52">
        <f>Expenses46[[#This Row],[Cantidad Neta / Net Amount]]+Expenses46[[#This Row],[HST]]</f>
        <v>0</v>
      </c>
      <c r="F142" s="45"/>
      <c r="G142" s="45"/>
    </row>
    <row r="143" spans="2:7" ht="20.100000000000001" customHeight="1" x14ac:dyDescent="0.25">
      <c r="B143" s="45"/>
      <c r="C143" s="45"/>
      <c r="D143" s="51"/>
      <c r="E143" s="52">
        <f>Expenses46[[#This Row],[Cantidad Neta / Net Amount]]+Expenses46[[#This Row],[HST]]</f>
        <v>0</v>
      </c>
      <c r="F143" s="45"/>
      <c r="G143" s="45"/>
    </row>
    <row r="144" spans="2:7" ht="20.100000000000001" customHeight="1" x14ac:dyDescent="0.25">
      <c r="B144" s="45"/>
      <c r="C144" s="45"/>
      <c r="D144" s="51"/>
      <c r="E144" s="52">
        <f>Expenses46[[#This Row],[Cantidad Neta / Net Amount]]+Expenses46[[#This Row],[HST]]</f>
        <v>0</v>
      </c>
      <c r="F144" s="45"/>
      <c r="G144" s="45"/>
    </row>
    <row r="145" spans="2:7" ht="20.100000000000001" customHeight="1" x14ac:dyDescent="0.25">
      <c r="B145" s="45"/>
      <c r="C145" s="45"/>
      <c r="D145" s="51"/>
      <c r="E145" s="52">
        <f>Expenses46[[#This Row],[Cantidad Neta / Net Amount]]+Expenses46[[#This Row],[HST]]</f>
        <v>0</v>
      </c>
      <c r="F145" s="45"/>
      <c r="G145" s="45"/>
    </row>
    <row r="146" spans="2:7" ht="20.100000000000001" customHeight="1" x14ac:dyDescent="0.25">
      <c r="B146" s="45"/>
      <c r="C146" s="45"/>
      <c r="D146" s="51"/>
      <c r="E146" s="52">
        <f>Expenses46[[#This Row],[Cantidad Neta / Net Amount]]+Expenses46[[#This Row],[HST]]</f>
        <v>0</v>
      </c>
      <c r="F146" s="45"/>
      <c r="G146" s="45"/>
    </row>
    <row r="147" spans="2:7" ht="20.100000000000001" customHeight="1" x14ac:dyDescent="0.25">
      <c r="B147" s="45"/>
      <c r="C147" s="45"/>
      <c r="D147" s="51"/>
      <c r="E147" s="52">
        <f>Expenses46[[#This Row],[Cantidad Neta / Net Amount]]+Expenses46[[#This Row],[HST]]</f>
        <v>0</v>
      </c>
      <c r="F147" s="45"/>
      <c r="G147" s="45"/>
    </row>
    <row r="148" spans="2:7" ht="20.100000000000001" customHeight="1" x14ac:dyDescent="0.25">
      <c r="B148" s="45"/>
      <c r="C148" s="45"/>
      <c r="D148" s="51"/>
      <c r="E148" s="52">
        <f>Expenses46[[#This Row],[Cantidad Neta / Net Amount]]+Expenses46[[#This Row],[HST]]</f>
        <v>0</v>
      </c>
      <c r="F148" s="45"/>
      <c r="G148" s="45"/>
    </row>
    <row r="149" spans="2:7" ht="20.100000000000001" customHeight="1" x14ac:dyDescent="0.25">
      <c r="B149" s="45"/>
      <c r="C149" s="45"/>
      <c r="D149" s="51"/>
      <c r="E149" s="52">
        <f>Expenses46[[#This Row],[Cantidad Neta / Net Amount]]+Expenses46[[#This Row],[HST]]</f>
        <v>0</v>
      </c>
      <c r="F149" s="45"/>
      <c r="G149" s="45"/>
    </row>
    <row r="150" spans="2:7" ht="20.100000000000001" customHeight="1" x14ac:dyDescent="0.25">
      <c r="B150" s="45"/>
      <c r="C150" s="45"/>
      <c r="D150" s="51"/>
      <c r="E150" s="52">
        <f>Expenses46[[#This Row],[Cantidad Neta / Net Amount]]+Expenses46[[#This Row],[HST]]</f>
        <v>0</v>
      </c>
      <c r="F150" s="45"/>
      <c r="G150" s="45"/>
    </row>
    <row r="151" spans="2:7" ht="20.100000000000001" customHeight="1" x14ac:dyDescent="0.25">
      <c r="B151" s="45"/>
      <c r="C151" s="45"/>
      <c r="D151" s="51"/>
      <c r="E151" s="52">
        <f>Expenses46[[#This Row],[Cantidad Neta / Net Amount]]+Expenses46[[#This Row],[HST]]</f>
        <v>0</v>
      </c>
      <c r="F151" s="45"/>
      <c r="G151" s="45"/>
    </row>
    <row r="152" spans="2:7" ht="20.100000000000001" customHeight="1" x14ac:dyDescent="0.25">
      <c r="B152" s="45"/>
      <c r="C152" s="45"/>
      <c r="D152" s="51"/>
      <c r="E152" s="52">
        <f>Expenses46[[#This Row],[Cantidad Neta / Net Amount]]+Expenses46[[#This Row],[HST]]</f>
        <v>0</v>
      </c>
      <c r="F152" s="45"/>
      <c r="G152" s="45"/>
    </row>
    <row r="153" spans="2:7" ht="20.100000000000001" customHeight="1" x14ac:dyDescent="0.25">
      <c r="B153" s="45"/>
      <c r="C153" s="45"/>
      <c r="D153" s="51"/>
      <c r="E153" s="52">
        <f>Expenses46[[#This Row],[Cantidad Neta / Net Amount]]+Expenses46[[#This Row],[HST]]</f>
        <v>0</v>
      </c>
      <c r="F153" s="45"/>
      <c r="G153" s="45"/>
    </row>
    <row r="154" spans="2:7" ht="20.100000000000001" customHeight="1" x14ac:dyDescent="0.25">
      <c r="B154" s="45"/>
      <c r="C154" s="45"/>
      <c r="D154" s="51"/>
      <c r="E154" s="52">
        <f>Expenses46[[#This Row],[Cantidad Neta / Net Amount]]+Expenses46[[#This Row],[HST]]</f>
        <v>0</v>
      </c>
      <c r="F154" s="45"/>
      <c r="G154" s="45"/>
    </row>
    <row r="155" spans="2:7" ht="20.100000000000001" customHeight="1" x14ac:dyDescent="0.25">
      <c r="B155" s="45"/>
      <c r="C155" s="45"/>
      <c r="D155" s="51"/>
      <c r="E155" s="52">
        <f>Expenses46[[#This Row],[Cantidad Neta / Net Amount]]+Expenses46[[#This Row],[HST]]</f>
        <v>0</v>
      </c>
      <c r="F155" s="45"/>
      <c r="G155" s="45"/>
    </row>
    <row r="156" spans="2:7" ht="20.100000000000001" customHeight="1" x14ac:dyDescent="0.25">
      <c r="B156" s="45"/>
      <c r="C156" s="45"/>
      <c r="D156" s="51"/>
      <c r="E156" s="52">
        <f>Expenses46[[#This Row],[Cantidad Neta / Net Amount]]+Expenses46[[#This Row],[HST]]</f>
        <v>0</v>
      </c>
      <c r="F156" s="45"/>
      <c r="G156" s="45"/>
    </row>
    <row r="157" spans="2:7" ht="20.100000000000001" customHeight="1" x14ac:dyDescent="0.25">
      <c r="B157" s="45"/>
      <c r="C157" s="45"/>
      <c r="D157" s="51"/>
      <c r="E157" s="52">
        <f>Expenses46[[#This Row],[Cantidad Neta / Net Amount]]+Expenses46[[#This Row],[HST]]</f>
        <v>0</v>
      </c>
      <c r="F157" s="45"/>
      <c r="G157" s="45"/>
    </row>
    <row r="158" spans="2:7" ht="20.100000000000001" customHeight="1" x14ac:dyDescent="0.25">
      <c r="B158" s="45"/>
      <c r="C158" s="45"/>
      <c r="D158" s="51"/>
      <c r="E158" s="52">
        <f>Expenses46[[#This Row],[Cantidad Neta / Net Amount]]+Expenses46[[#This Row],[HST]]</f>
        <v>0</v>
      </c>
      <c r="F158" s="45"/>
      <c r="G158" s="45"/>
    </row>
    <row r="159" spans="2:7" ht="20.100000000000001" customHeight="1" x14ac:dyDescent="0.25">
      <c r="B159" s="45"/>
      <c r="C159" s="45"/>
      <c r="D159" s="51"/>
      <c r="E159" s="52">
        <f>Expenses46[[#This Row],[Cantidad Neta / Net Amount]]+Expenses46[[#This Row],[HST]]</f>
        <v>0</v>
      </c>
      <c r="F159" s="45"/>
      <c r="G159" s="45"/>
    </row>
    <row r="160" spans="2:7" ht="20.100000000000001" customHeight="1" x14ac:dyDescent="0.25">
      <c r="B160" s="45"/>
      <c r="C160" s="45"/>
      <c r="D160" s="51"/>
      <c r="E160" s="52">
        <f>Expenses46[[#This Row],[Cantidad Neta / Net Amount]]+Expenses46[[#This Row],[HST]]</f>
        <v>0</v>
      </c>
      <c r="F160" s="45"/>
      <c r="G160" s="45"/>
    </row>
    <row r="161" spans="2:7" ht="20.100000000000001" customHeight="1" x14ac:dyDescent="0.25">
      <c r="B161" s="45"/>
      <c r="C161" s="45"/>
      <c r="D161" s="51"/>
      <c r="E161" s="52">
        <f>Expenses46[[#This Row],[Cantidad Neta / Net Amount]]+Expenses46[[#This Row],[HST]]</f>
        <v>0</v>
      </c>
      <c r="F161" s="45"/>
      <c r="G161" s="45"/>
    </row>
    <row r="162" spans="2:7" ht="20.100000000000001" customHeight="1" x14ac:dyDescent="0.25">
      <c r="B162" s="45"/>
      <c r="C162" s="45"/>
      <c r="D162" s="51"/>
      <c r="E162" s="52">
        <f>Expenses46[[#This Row],[Cantidad Neta / Net Amount]]+Expenses46[[#This Row],[HST]]</f>
        <v>0</v>
      </c>
      <c r="F162" s="45"/>
      <c r="G162" s="45"/>
    </row>
    <row r="163" spans="2:7" ht="20.100000000000001" customHeight="1" x14ac:dyDescent="0.25">
      <c r="B163" s="45"/>
      <c r="C163" s="45"/>
      <c r="D163" s="51"/>
      <c r="E163" s="52">
        <f>Expenses46[[#This Row],[Cantidad Neta / Net Amount]]+Expenses46[[#This Row],[HST]]</f>
        <v>0</v>
      </c>
      <c r="F163" s="45"/>
      <c r="G163" s="45"/>
    </row>
    <row r="164" spans="2:7" ht="20.100000000000001" customHeight="1" x14ac:dyDescent="0.25">
      <c r="B164" s="45"/>
      <c r="C164" s="45"/>
      <c r="D164" s="51"/>
      <c r="E164" s="52">
        <f>Expenses46[[#This Row],[Cantidad Neta / Net Amount]]+Expenses46[[#This Row],[HST]]</f>
        <v>0</v>
      </c>
      <c r="F164" s="45"/>
      <c r="G164" s="45"/>
    </row>
    <row r="165" spans="2:7" ht="20.100000000000001" customHeight="1" x14ac:dyDescent="0.25">
      <c r="B165" s="45"/>
      <c r="C165" s="45"/>
      <c r="D165" s="51"/>
      <c r="E165" s="52">
        <f>Expenses46[[#This Row],[Cantidad Neta / Net Amount]]+Expenses46[[#This Row],[HST]]</f>
        <v>0</v>
      </c>
      <c r="F165" s="45"/>
      <c r="G165" s="45"/>
    </row>
    <row r="166" spans="2:7" ht="20.100000000000001" customHeight="1" x14ac:dyDescent="0.25">
      <c r="B166" s="45"/>
      <c r="C166" s="45"/>
      <c r="D166" s="51"/>
      <c r="E166" s="52">
        <f>Expenses46[[#This Row],[Cantidad Neta / Net Amount]]+Expenses46[[#This Row],[HST]]</f>
        <v>0</v>
      </c>
      <c r="F166" s="45"/>
      <c r="G166" s="45"/>
    </row>
    <row r="167" spans="2:7" ht="20.100000000000001" customHeight="1" x14ac:dyDescent="0.25">
      <c r="B167" s="45"/>
      <c r="C167" s="45"/>
      <c r="D167" s="51"/>
      <c r="E167" s="52">
        <f>Expenses46[[#This Row],[Cantidad Neta / Net Amount]]+Expenses46[[#This Row],[HST]]</f>
        <v>0</v>
      </c>
      <c r="F167" s="45"/>
      <c r="G167" s="45"/>
    </row>
    <row r="168" spans="2:7" ht="20.100000000000001" customHeight="1" x14ac:dyDescent="0.25">
      <c r="B168" s="45"/>
      <c r="C168" s="45"/>
      <c r="D168" s="51"/>
      <c r="E168" s="52">
        <f>Expenses46[[#This Row],[Cantidad Neta / Net Amount]]+Expenses46[[#This Row],[HST]]</f>
        <v>0</v>
      </c>
      <c r="F168" s="45"/>
      <c r="G168" s="45"/>
    </row>
    <row r="169" spans="2:7" ht="20.100000000000001" customHeight="1" x14ac:dyDescent="0.25">
      <c r="B169" s="45"/>
      <c r="C169" s="45"/>
      <c r="D169" s="51"/>
      <c r="E169" s="52">
        <f>Expenses46[[#This Row],[Cantidad Neta / Net Amount]]+Expenses46[[#This Row],[HST]]</f>
        <v>0</v>
      </c>
      <c r="F169" s="45"/>
      <c r="G169" s="45"/>
    </row>
    <row r="170" spans="2:7" ht="20.100000000000001" customHeight="1" x14ac:dyDescent="0.25">
      <c r="B170" s="45"/>
      <c r="C170" s="45"/>
      <c r="D170" s="51"/>
      <c r="E170" s="52">
        <f>Expenses46[[#This Row],[Cantidad Neta / Net Amount]]+Expenses46[[#This Row],[HST]]</f>
        <v>0</v>
      </c>
      <c r="F170" s="45"/>
      <c r="G170" s="45"/>
    </row>
    <row r="171" spans="2:7" ht="20.100000000000001" customHeight="1" x14ac:dyDescent="0.25">
      <c r="B171" s="45"/>
      <c r="C171" s="45"/>
      <c r="D171" s="51"/>
      <c r="E171" s="52">
        <f>Expenses46[[#This Row],[Cantidad Neta / Net Amount]]+Expenses46[[#This Row],[HST]]</f>
        <v>0</v>
      </c>
      <c r="F171" s="45"/>
      <c r="G171" s="45"/>
    </row>
    <row r="172" spans="2:7" ht="20.100000000000001" customHeight="1" x14ac:dyDescent="0.25">
      <c r="B172" s="45"/>
      <c r="C172" s="45"/>
      <c r="D172" s="51"/>
      <c r="E172" s="52">
        <f>Expenses46[[#This Row],[Cantidad Neta / Net Amount]]+Expenses46[[#This Row],[HST]]</f>
        <v>0</v>
      </c>
      <c r="F172" s="45"/>
      <c r="G172" s="45"/>
    </row>
    <row r="173" spans="2:7" ht="20.100000000000001" customHeight="1" x14ac:dyDescent="0.25">
      <c r="B173" s="45"/>
      <c r="C173" s="45"/>
      <c r="D173" s="51"/>
      <c r="E173" s="52">
        <f>Expenses46[[#This Row],[Cantidad Neta / Net Amount]]+Expenses46[[#This Row],[HST]]</f>
        <v>0</v>
      </c>
      <c r="F173" s="45"/>
      <c r="G173" s="45"/>
    </row>
    <row r="174" spans="2:7" ht="20.100000000000001" customHeight="1" x14ac:dyDescent="0.25">
      <c r="B174" s="45"/>
      <c r="C174" s="45"/>
      <c r="D174" s="51"/>
      <c r="E174" s="52">
        <f>Expenses46[[#This Row],[Cantidad Neta / Net Amount]]+Expenses46[[#This Row],[HST]]</f>
        <v>0</v>
      </c>
      <c r="F174" s="45"/>
      <c r="G174" s="45"/>
    </row>
    <row r="175" spans="2:7" ht="20.100000000000001" customHeight="1" x14ac:dyDescent="0.25">
      <c r="B175" s="45"/>
      <c r="C175" s="45"/>
      <c r="D175" s="51"/>
      <c r="E175" s="52">
        <f>Expenses46[[#This Row],[Cantidad Neta / Net Amount]]+Expenses46[[#This Row],[HST]]</f>
        <v>0</v>
      </c>
      <c r="F175" s="45"/>
      <c r="G175" s="45"/>
    </row>
    <row r="176" spans="2:7" ht="20.100000000000001" customHeight="1" x14ac:dyDescent="0.25">
      <c r="B176" s="45"/>
      <c r="C176" s="45"/>
      <c r="D176" s="51"/>
      <c r="E176" s="52">
        <f>Expenses46[[#This Row],[Cantidad Neta / Net Amount]]+Expenses46[[#This Row],[HST]]</f>
        <v>0</v>
      </c>
      <c r="F176" s="45"/>
      <c r="G176" s="45"/>
    </row>
    <row r="177" spans="2:7" ht="20.100000000000001" customHeight="1" x14ac:dyDescent="0.25">
      <c r="B177" s="45"/>
      <c r="C177" s="45"/>
      <c r="D177" s="51"/>
      <c r="E177" s="52">
        <f>Expenses46[[#This Row],[Cantidad Neta / Net Amount]]+Expenses46[[#This Row],[HST]]</f>
        <v>0</v>
      </c>
      <c r="F177" s="45"/>
      <c r="G177" s="45"/>
    </row>
    <row r="178" spans="2:7" ht="20.100000000000001" customHeight="1" x14ac:dyDescent="0.25">
      <c r="B178" s="45"/>
      <c r="C178" s="45"/>
      <c r="D178" s="51"/>
      <c r="E178" s="52">
        <f>Expenses46[[#This Row],[Cantidad Neta / Net Amount]]+Expenses46[[#This Row],[HST]]</f>
        <v>0</v>
      </c>
      <c r="F178" s="45"/>
      <c r="G178" s="45"/>
    </row>
    <row r="179" spans="2:7" ht="20.100000000000001" customHeight="1" x14ac:dyDescent="0.25">
      <c r="B179" s="45"/>
      <c r="C179" s="45"/>
      <c r="D179" s="51"/>
      <c r="E179" s="52">
        <f>Expenses46[[#This Row],[Cantidad Neta / Net Amount]]+Expenses46[[#This Row],[HST]]</f>
        <v>0</v>
      </c>
      <c r="F179" s="45"/>
      <c r="G179" s="45"/>
    </row>
    <row r="180" spans="2:7" ht="20.100000000000001" customHeight="1" x14ac:dyDescent="0.25">
      <c r="B180" s="45"/>
      <c r="C180" s="45"/>
      <c r="D180" s="51"/>
      <c r="E180" s="52">
        <f>Expenses46[[#This Row],[Cantidad Neta / Net Amount]]+Expenses46[[#This Row],[HST]]</f>
        <v>0</v>
      </c>
      <c r="F180" s="45"/>
      <c r="G180" s="45"/>
    </row>
    <row r="181" spans="2:7" ht="20.100000000000001" customHeight="1" x14ac:dyDescent="0.25">
      <c r="B181" s="45"/>
      <c r="C181" s="45"/>
      <c r="D181" s="51"/>
      <c r="E181" s="52">
        <f>Expenses46[[#This Row],[Cantidad Neta / Net Amount]]+Expenses46[[#This Row],[HST]]</f>
        <v>0</v>
      </c>
      <c r="F181" s="45"/>
      <c r="G181" s="45"/>
    </row>
    <row r="182" spans="2:7" ht="20.100000000000001" customHeight="1" x14ac:dyDescent="0.25">
      <c r="B182" s="45"/>
      <c r="C182" s="45"/>
      <c r="D182" s="51"/>
      <c r="E182" s="52">
        <f>Expenses46[[#This Row],[Cantidad Neta / Net Amount]]+Expenses46[[#This Row],[HST]]</f>
        <v>0</v>
      </c>
      <c r="F182" s="45"/>
      <c r="G182" s="45"/>
    </row>
    <row r="183" spans="2:7" ht="20.100000000000001" customHeight="1" x14ac:dyDescent="0.25">
      <c r="B183" s="45"/>
      <c r="C183" s="45"/>
      <c r="D183" s="51"/>
      <c r="E183" s="52">
        <f>Expenses46[[#This Row],[Cantidad Neta / Net Amount]]+Expenses46[[#This Row],[HST]]</f>
        <v>0</v>
      </c>
      <c r="F183" s="45"/>
      <c r="G183" s="45"/>
    </row>
    <row r="184" spans="2:7" ht="20.100000000000001" customHeight="1" x14ac:dyDescent="0.25">
      <c r="B184" s="45"/>
      <c r="C184" s="45"/>
      <c r="D184" s="51"/>
      <c r="E184" s="52">
        <f>Expenses46[[#This Row],[Cantidad Neta / Net Amount]]+Expenses46[[#This Row],[HST]]</f>
        <v>0</v>
      </c>
      <c r="F184" s="45"/>
      <c r="G184" s="45"/>
    </row>
    <row r="185" spans="2:7" ht="20.100000000000001" customHeight="1" x14ac:dyDescent="0.25">
      <c r="B185" s="45"/>
      <c r="C185" s="45"/>
      <c r="D185" s="51"/>
      <c r="E185" s="52">
        <f>Expenses46[[#This Row],[Cantidad Neta / Net Amount]]+Expenses46[[#This Row],[HST]]</f>
        <v>0</v>
      </c>
      <c r="F185" s="45"/>
      <c r="G185" s="45"/>
    </row>
    <row r="186" spans="2:7" ht="20.100000000000001" customHeight="1" x14ac:dyDescent="0.25">
      <c r="B186" s="45"/>
      <c r="C186" s="45"/>
      <c r="D186" s="51"/>
      <c r="E186" s="52">
        <f>Expenses46[[#This Row],[Cantidad Neta / Net Amount]]+Expenses46[[#This Row],[HST]]</f>
        <v>0</v>
      </c>
      <c r="F186" s="45"/>
      <c r="G186" s="45"/>
    </row>
    <row r="187" spans="2:7" ht="20.100000000000001" customHeight="1" x14ac:dyDescent="0.25">
      <c r="B187" s="45"/>
      <c r="C187" s="45"/>
      <c r="D187" s="51"/>
      <c r="E187" s="52">
        <f>Expenses46[[#This Row],[Cantidad Neta / Net Amount]]+Expenses46[[#This Row],[HST]]</f>
        <v>0</v>
      </c>
      <c r="F187" s="45"/>
      <c r="G187" s="45"/>
    </row>
    <row r="188" spans="2:7" ht="20.100000000000001" customHeight="1" x14ac:dyDescent="0.25">
      <c r="B188" s="45"/>
      <c r="C188" s="45"/>
      <c r="D188" s="51"/>
      <c r="E188" s="52">
        <f>Expenses46[[#This Row],[Cantidad Neta / Net Amount]]+Expenses46[[#This Row],[HST]]</f>
        <v>0</v>
      </c>
      <c r="F188" s="45"/>
      <c r="G188" s="45"/>
    </row>
    <row r="189" spans="2:7" ht="20.100000000000001" customHeight="1" x14ac:dyDescent="0.25">
      <c r="B189" s="45"/>
      <c r="C189" s="45"/>
      <c r="D189" s="51"/>
      <c r="E189" s="52">
        <f>Expenses46[[#This Row],[Cantidad Neta / Net Amount]]+Expenses46[[#This Row],[HST]]</f>
        <v>0</v>
      </c>
      <c r="F189" s="45"/>
      <c r="G189" s="45"/>
    </row>
    <row r="190" spans="2:7" ht="20.100000000000001" customHeight="1" x14ac:dyDescent="0.25">
      <c r="B190" s="45"/>
      <c r="C190" s="45"/>
      <c r="D190" s="51"/>
      <c r="E190" s="52">
        <f>Expenses46[[#This Row],[Cantidad Neta / Net Amount]]+Expenses46[[#This Row],[HST]]</f>
        <v>0</v>
      </c>
      <c r="F190" s="45"/>
      <c r="G190" s="45"/>
    </row>
    <row r="191" spans="2:7" ht="20.100000000000001" customHeight="1" x14ac:dyDescent="0.25">
      <c r="B191" s="45"/>
      <c r="C191" s="45"/>
      <c r="D191" s="51"/>
      <c r="E191" s="52">
        <f>Expenses46[[#This Row],[Cantidad Neta / Net Amount]]+Expenses46[[#This Row],[HST]]</f>
        <v>0</v>
      </c>
      <c r="F191" s="45"/>
      <c r="G191" s="45"/>
    </row>
    <row r="192" spans="2:7" ht="20.100000000000001" customHeight="1" x14ac:dyDescent="0.25">
      <c r="B192" s="45"/>
      <c r="C192" s="45"/>
      <c r="D192" s="51"/>
      <c r="E192" s="52">
        <f>Expenses46[[#This Row],[Cantidad Neta / Net Amount]]+Expenses46[[#This Row],[HST]]</f>
        <v>0</v>
      </c>
      <c r="F192" s="45"/>
      <c r="G192" s="45"/>
    </row>
    <row r="193" spans="2:7" ht="20.100000000000001" customHeight="1" x14ac:dyDescent="0.25">
      <c r="B193" s="45"/>
      <c r="C193" s="45"/>
      <c r="D193" s="51"/>
      <c r="E193" s="52">
        <f>Expenses46[[#This Row],[Cantidad Neta / Net Amount]]+Expenses46[[#This Row],[HST]]</f>
        <v>0</v>
      </c>
      <c r="F193" s="45"/>
      <c r="G193" s="45"/>
    </row>
    <row r="194" spans="2:7" ht="20.100000000000001" customHeight="1" x14ac:dyDescent="0.25">
      <c r="B194" s="45"/>
      <c r="C194" s="45"/>
      <c r="D194" s="51"/>
      <c r="E194" s="52">
        <f>Expenses46[[#This Row],[Cantidad Neta / Net Amount]]+Expenses46[[#This Row],[HST]]</f>
        <v>0</v>
      </c>
      <c r="F194" s="45"/>
      <c r="G194" s="45"/>
    </row>
    <row r="195" spans="2:7" ht="20.100000000000001" customHeight="1" x14ac:dyDescent="0.25">
      <c r="B195" s="45"/>
      <c r="C195" s="45"/>
      <c r="D195" s="51"/>
      <c r="E195" s="52">
        <f>Expenses46[[#This Row],[Cantidad Neta / Net Amount]]+Expenses46[[#This Row],[HST]]</f>
        <v>0</v>
      </c>
      <c r="F195" s="45"/>
      <c r="G195" s="45"/>
    </row>
    <row r="196" spans="2:7" ht="20.100000000000001" customHeight="1" x14ac:dyDescent="0.25">
      <c r="B196" s="45"/>
      <c r="C196" s="45"/>
      <c r="D196" s="51"/>
      <c r="E196" s="52">
        <f>Expenses46[[#This Row],[Cantidad Neta / Net Amount]]+Expenses46[[#This Row],[HST]]</f>
        <v>0</v>
      </c>
      <c r="F196" s="45"/>
      <c r="G196" s="45"/>
    </row>
    <row r="197" spans="2:7" ht="20.100000000000001" customHeight="1" x14ac:dyDescent="0.25">
      <c r="B197" s="45"/>
      <c r="C197" s="45"/>
      <c r="D197" s="51"/>
      <c r="E197" s="52">
        <f>Expenses46[[#This Row],[Cantidad Neta / Net Amount]]+Expenses46[[#This Row],[HST]]</f>
        <v>0</v>
      </c>
      <c r="F197" s="45"/>
      <c r="G197" s="45"/>
    </row>
    <row r="198" spans="2:7" ht="20.100000000000001" customHeight="1" x14ac:dyDescent="0.25">
      <c r="B198" s="45"/>
      <c r="C198" s="45"/>
      <c r="D198" s="51"/>
      <c r="E198" s="52">
        <f>Expenses46[[#This Row],[Cantidad Neta / Net Amount]]+Expenses46[[#This Row],[HST]]</f>
        <v>0</v>
      </c>
      <c r="F198" s="45"/>
      <c r="G198" s="45"/>
    </row>
    <row r="199" spans="2:7" ht="20.100000000000001" customHeight="1" x14ac:dyDescent="0.25">
      <c r="B199" s="45"/>
      <c r="C199" s="45"/>
      <c r="D199" s="51"/>
      <c r="E199" s="52">
        <f>Expenses46[[#This Row],[Cantidad Neta / Net Amount]]+Expenses46[[#This Row],[HST]]</f>
        <v>0</v>
      </c>
      <c r="F199" s="45"/>
      <c r="G199" s="45"/>
    </row>
    <row r="200" spans="2:7" ht="20.100000000000001" customHeight="1" x14ac:dyDescent="0.25">
      <c r="B200" s="45"/>
      <c r="C200" s="45"/>
      <c r="D200" s="51"/>
      <c r="E200" s="52">
        <f>Expenses46[[#This Row],[Cantidad Neta / Net Amount]]+Expenses46[[#This Row],[HST]]</f>
        <v>0</v>
      </c>
      <c r="F200" s="45"/>
      <c r="G200" s="45"/>
    </row>
    <row r="201" spans="2:7" ht="20.100000000000001" customHeight="1" x14ac:dyDescent="0.25">
      <c r="B201" s="45"/>
      <c r="C201" s="45"/>
      <c r="D201" s="51"/>
      <c r="E201" s="52">
        <f>Expenses46[[#This Row],[Cantidad Neta / Net Amount]]+Expenses46[[#This Row],[HST]]</f>
        <v>0</v>
      </c>
      <c r="F201" s="45"/>
      <c r="G201" s="45"/>
    </row>
    <row r="202" spans="2:7" ht="20.100000000000001" customHeight="1" x14ac:dyDescent="0.25">
      <c r="B202" s="45"/>
      <c r="C202" s="45"/>
      <c r="D202" s="51"/>
      <c r="E202" s="52">
        <f>Expenses46[[#This Row],[Cantidad Neta / Net Amount]]+Expenses46[[#This Row],[HST]]</f>
        <v>0</v>
      </c>
      <c r="F202" s="45"/>
      <c r="G202" s="45"/>
    </row>
    <row r="203" spans="2:7" ht="20.100000000000001" customHeight="1" x14ac:dyDescent="0.25">
      <c r="B203" s="45"/>
      <c r="C203" s="45"/>
      <c r="D203" s="51"/>
      <c r="E203" s="52">
        <f>Expenses46[[#This Row],[Cantidad Neta / Net Amount]]+Expenses46[[#This Row],[HST]]</f>
        <v>0</v>
      </c>
      <c r="F203" s="45"/>
      <c r="G203" s="45"/>
    </row>
    <row r="204" spans="2:7" ht="20.100000000000001" customHeight="1" x14ac:dyDescent="0.25">
      <c r="B204" s="45"/>
      <c r="C204" s="45"/>
      <c r="D204" s="51"/>
      <c r="E204" s="52">
        <f>Expenses46[[#This Row],[Cantidad Neta / Net Amount]]+Expenses46[[#This Row],[HST]]</f>
        <v>0</v>
      </c>
      <c r="F204" s="45"/>
      <c r="G204" s="45"/>
    </row>
    <row r="205" spans="2:7" ht="20.100000000000001" customHeight="1" x14ac:dyDescent="0.25">
      <c r="B205" s="45"/>
      <c r="C205" s="45"/>
      <c r="D205" s="51"/>
      <c r="E205" s="52">
        <f>Expenses46[[#This Row],[Cantidad Neta / Net Amount]]+Expenses46[[#This Row],[HST]]</f>
        <v>0</v>
      </c>
      <c r="F205" s="45"/>
      <c r="G205" s="45"/>
    </row>
    <row r="206" spans="2:7" ht="20.100000000000001" customHeight="1" x14ac:dyDescent="0.25">
      <c r="B206" s="45"/>
      <c r="C206" s="45"/>
      <c r="D206" s="51"/>
      <c r="E206" s="52">
        <f>Expenses46[[#This Row],[Cantidad Neta / Net Amount]]+Expenses46[[#This Row],[HST]]</f>
        <v>0</v>
      </c>
      <c r="F206" s="45"/>
      <c r="G206" s="45"/>
    </row>
    <row r="207" spans="2:7" ht="20.100000000000001" customHeight="1" x14ac:dyDescent="0.25">
      <c r="B207" s="45"/>
      <c r="C207" s="45"/>
      <c r="D207" s="51"/>
      <c r="E207" s="52">
        <f>Expenses46[[#This Row],[Cantidad Neta / Net Amount]]+Expenses46[[#This Row],[HST]]</f>
        <v>0</v>
      </c>
      <c r="F207" s="45"/>
      <c r="G207" s="45"/>
    </row>
    <row r="208" spans="2:7" ht="20.100000000000001" customHeight="1" x14ac:dyDescent="0.25">
      <c r="B208" s="45"/>
      <c r="C208" s="45"/>
      <c r="D208" s="51"/>
      <c r="E208" s="52">
        <f>Expenses46[[#This Row],[Cantidad Neta / Net Amount]]+Expenses46[[#This Row],[HST]]</f>
        <v>0</v>
      </c>
      <c r="F208" s="45"/>
      <c r="G208" s="45"/>
    </row>
    <row r="209" spans="2:7" ht="20.100000000000001" customHeight="1" x14ac:dyDescent="0.25">
      <c r="B209" s="45"/>
      <c r="C209" s="45"/>
      <c r="D209" s="51"/>
      <c r="E209" s="52">
        <f>Expenses46[[#This Row],[Cantidad Neta / Net Amount]]+Expenses46[[#This Row],[HST]]</f>
        <v>0</v>
      </c>
      <c r="F209" s="45"/>
      <c r="G209" s="45"/>
    </row>
    <row r="210" spans="2:7" ht="20.100000000000001" customHeight="1" x14ac:dyDescent="0.25">
      <c r="B210" s="45"/>
      <c r="C210" s="45"/>
      <c r="D210" s="51"/>
      <c r="E210" s="52">
        <f>Expenses46[[#This Row],[Cantidad Neta / Net Amount]]+Expenses46[[#This Row],[HST]]</f>
        <v>0</v>
      </c>
      <c r="F210" s="45"/>
      <c r="G210" s="45"/>
    </row>
    <row r="211" spans="2:7" ht="20.100000000000001" customHeight="1" x14ac:dyDescent="0.25">
      <c r="B211" s="45"/>
      <c r="C211" s="45"/>
      <c r="D211" s="51"/>
      <c r="E211" s="52">
        <f>Expenses46[[#This Row],[Cantidad Neta / Net Amount]]+Expenses46[[#This Row],[HST]]</f>
        <v>0</v>
      </c>
      <c r="F211" s="45"/>
      <c r="G211" s="45"/>
    </row>
    <row r="212" spans="2:7" ht="20.100000000000001" customHeight="1" x14ac:dyDescent="0.25">
      <c r="B212" s="45"/>
      <c r="C212" s="45"/>
      <c r="D212" s="51"/>
      <c r="E212" s="52">
        <f>Expenses46[[#This Row],[Cantidad Neta / Net Amount]]+Expenses46[[#This Row],[HST]]</f>
        <v>0</v>
      </c>
      <c r="F212" s="45"/>
      <c r="G212" s="45"/>
    </row>
    <row r="213" spans="2:7" ht="20.100000000000001" customHeight="1" x14ac:dyDescent="0.25">
      <c r="B213" s="45"/>
      <c r="C213" s="45"/>
      <c r="D213" s="51"/>
      <c r="E213" s="52">
        <f>Expenses46[[#This Row],[Cantidad Neta / Net Amount]]+Expenses46[[#This Row],[HST]]</f>
        <v>0</v>
      </c>
      <c r="F213" s="45"/>
      <c r="G213" s="45"/>
    </row>
    <row r="214" spans="2:7" ht="20.100000000000001" customHeight="1" x14ac:dyDescent="0.25">
      <c r="B214" s="45"/>
      <c r="C214" s="45"/>
      <c r="D214" s="51"/>
      <c r="E214" s="52">
        <f>Expenses46[[#This Row],[Cantidad Neta / Net Amount]]+Expenses46[[#This Row],[HST]]</f>
        <v>0</v>
      </c>
      <c r="F214" s="45"/>
      <c r="G214" s="45"/>
    </row>
    <row r="215" spans="2:7" ht="20.100000000000001" customHeight="1" x14ac:dyDescent="0.25">
      <c r="B215" s="45"/>
      <c r="C215" s="45"/>
      <c r="D215" s="51"/>
      <c r="E215" s="52">
        <f>Expenses46[[#This Row],[Cantidad Neta / Net Amount]]+Expenses46[[#This Row],[HST]]</f>
        <v>0</v>
      </c>
      <c r="F215" s="45"/>
      <c r="G215" s="45"/>
    </row>
    <row r="216" spans="2:7" ht="20.100000000000001" customHeight="1" x14ac:dyDescent="0.25">
      <c r="B216" s="45"/>
      <c r="C216" s="45"/>
      <c r="D216" s="51"/>
      <c r="E216" s="52">
        <f>Expenses46[[#This Row],[Cantidad Neta / Net Amount]]+Expenses46[[#This Row],[HST]]</f>
        <v>0</v>
      </c>
      <c r="F216" s="45"/>
      <c r="G216" s="45"/>
    </row>
    <row r="217" spans="2:7" ht="20.100000000000001" customHeight="1" x14ac:dyDescent="0.25">
      <c r="B217" s="45"/>
      <c r="C217" s="45"/>
      <c r="D217" s="51"/>
      <c r="E217" s="52">
        <f>Expenses46[[#This Row],[Cantidad Neta / Net Amount]]+Expenses46[[#This Row],[HST]]</f>
        <v>0</v>
      </c>
      <c r="F217" s="45"/>
      <c r="G217" s="45"/>
    </row>
    <row r="218" spans="2:7" ht="20.100000000000001" customHeight="1" x14ac:dyDescent="0.25">
      <c r="B218" s="45"/>
      <c r="C218" s="45"/>
      <c r="D218" s="51"/>
      <c r="E218" s="52">
        <f>Expenses46[[#This Row],[Cantidad Neta / Net Amount]]+Expenses46[[#This Row],[HST]]</f>
        <v>0</v>
      </c>
      <c r="F218" s="45"/>
      <c r="G218" s="45"/>
    </row>
    <row r="219" spans="2:7" ht="20.100000000000001" customHeight="1" x14ac:dyDescent="0.25">
      <c r="B219" s="45"/>
      <c r="C219" s="45"/>
      <c r="D219" s="51"/>
      <c r="E219" s="52">
        <f>Expenses46[[#This Row],[Cantidad Neta / Net Amount]]+Expenses46[[#This Row],[HST]]</f>
        <v>0</v>
      </c>
      <c r="F219" s="45"/>
      <c r="G219" s="45"/>
    </row>
    <row r="220" spans="2:7" ht="20.100000000000001" customHeight="1" x14ac:dyDescent="0.25">
      <c r="B220" s="45"/>
      <c r="C220" s="45"/>
      <c r="D220" s="51"/>
      <c r="E220" s="52">
        <f>Expenses46[[#This Row],[Cantidad Neta / Net Amount]]+Expenses46[[#This Row],[HST]]</f>
        <v>0</v>
      </c>
      <c r="F220" s="45"/>
      <c r="G220" s="45"/>
    </row>
    <row r="221" spans="2:7" ht="20.100000000000001" customHeight="1" x14ac:dyDescent="0.25">
      <c r="B221" s="45"/>
      <c r="C221" s="45"/>
      <c r="D221" s="51"/>
      <c r="E221" s="52">
        <f>Expenses46[[#This Row],[Cantidad Neta / Net Amount]]+Expenses46[[#This Row],[HST]]</f>
        <v>0</v>
      </c>
      <c r="F221" s="45"/>
      <c r="G221" s="45"/>
    </row>
    <row r="222" spans="2:7" ht="20.100000000000001" customHeight="1" x14ac:dyDescent="0.25">
      <c r="B222" s="45"/>
      <c r="C222" s="45"/>
      <c r="D222" s="51"/>
      <c r="E222" s="52">
        <f>Expenses46[[#This Row],[Cantidad Neta / Net Amount]]+Expenses46[[#This Row],[HST]]</f>
        <v>0</v>
      </c>
      <c r="F222" s="45"/>
      <c r="G222" s="45"/>
    </row>
    <row r="223" spans="2:7" ht="20.100000000000001" customHeight="1" x14ac:dyDescent="0.25">
      <c r="B223" s="45"/>
      <c r="C223" s="45"/>
      <c r="D223" s="51"/>
      <c r="E223" s="52">
        <f>Expenses46[[#This Row],[Cantidad Neta / Net Amount]]+Expenses46[[#This Row],[HST]]</f>
        <v>0</v>
      </c>
      <c r="F223" s="45"/>
      <c r="G223" s="45"/>
    </row>
    <row r="224" spans="2:7" ht="20.100000000000001" customHeight="1" x14ac:dyDescent="0.25">
      <c r="B224" s="45"/>
      <c r="C224" s="45"/>
      <c r="D224" s="51"/>
      <c r="E224" s="52">
        <f>Expenses46[[#This Row],[Cantidad Neta / Net Amount]]+Expenses46[[#This Row],[HST]]</f>
        <v>0</v>
      </c>
      <c r="F224" s="45"/>
      <c r="G224" s="45"/>
    </row>
    <row r="225" spans="2:7" ht="20.100000000000001" customHeight="1" x14ac:dyDescent="0.25">
      <c r="B225" s="45"/>
      <c r="C225" s="45"/>
      <c r="D225" s="51"/>
      <c r="E225" s="52">
        <f>Expenses46[[#This Row],[Cantidad Neta / Net Amount]]+Expenses46[[#This Row],[HST]]</f>
        <v>0</v>
      </c>
      <c r="F225" s="45"/>
      <c r="G225" s="45"/>
    </row>
    <row r="226" spans="2:7" ht="20.100000000000001" customHeight="1" x14ac:dyDescent="0.25">
      <c r="B226" s="45"/>
      <c r="C226" s="45"/>
      <c r="D226" s="51"/>
      <c r="E226" s="52">
        <f>Expenses46[[#This Row],[Cantidad Neta / Net Amount]]+Expenses46[[#This Row],[HST]]</f>
        <v>0</v>
      </c>
      <c r="F226" s="45"/>
      <c r="G226" s="45"/>
    </row>
    <row r="227" spans="2:7" ht="20.100000000000001" customHeight="1" x14ac:dyDescent="0.25">
      <c r="B227" s="45"/>
      <c r="C227" s="45"/>
      <c r="D227" s="51"/>
      <c r="E227" s="52">
        <f>Expenses46[[#This Row],[Cantidad Neta / Net Amount]]+Expenses46[[#This Row],[HST]]</f>
        <v>0</v>
      </c>
      <c r="F227" s="45"/>
      <c r="G227" s="45"/>
    </row>
    <row r="228" spans="2:7" ht="20.100000000000001" customHeight="1" x14ac:dyDescent="0.25">
      <c r="B228" s="45"/>
      <c r="C228" s="45"/>
      <c r="D228" s="51"/>
      <c r="E228" s="52">
        <f>Expenses46[[#This Row],[Cantidad Neta / Net Amount]]+Expenses46[[#This Row],[HST]]</f>
        <v>0</v>
      </c>
      <c r="F228" s="45"/>
      <c r="G228" s="45"/>
    </row>
    <row r="229" spans="2:7" ht="20.100000000000001" customHeight="1" x14ac:dyDescent="0.25">
      <c r="B229" s="45"/>
      <c r="C229" s="45"/>
      <c r="D229" s="51"/>
      <c r="E229" s="52">
        <f>Expenses46[[#This Row],[Cantidad Neta / Net Amount]]+Expenses46[[#This Row],[HST]]</f>
        <v>0</v>
      </c>
      <c r="F229" s="45"/>
      <c r="G229" s="45"/>
    </row>
    <row r="230" spans="2:7" ht="20.100000000000001" customHeight="1" x14ac:dyDescent="0.25">
      <c r="B230" s="45"/>
      <c r="C230" s="45"/>
      <c r="D230" s="51"/>
      <c r="E230" s="52">
        <f>Expenses46[[#This Row],[Cantidad Neta / Net Amount]]+Expenses46[[#This Row],[HST]]</f>
        <v>0</v>
      </c>
      <c r="F230" s="45"/>
      <c r="G230" s="45"/>
    </row>
    <row r="231" spans="2:7" ht="20.100000000000001" customHeight="1" x14ac:dyDescent="0.25">
      <c r="B231" s="45"/>
      <c r="C231" s="45"/>
      <c r="D231" s="51"/>
      <c r="E231" s="52">
        <f>Expenses46[[#This Row],[Cantidad Neta / Net Amount]]+Expenses46[[#This Row],[HST]]</f>
        <v>0</v>
      </c>
      <c r="F231" s="45"/>
      <c r="G231" s="45"/>
    </row>
    <row r="232" spans="2:7" ht="20.100000000000001" customHeight="1" x14ac:dyDescent="0.25">
      <c r="B232" s="45"/>
      <c r="C232" s="45"/>
      <c r="D232" s="51"/>
      <c r="E232" s="52">
        <f>Expenses46[[#This Row],[Cantidad Neta / Net Amount]]+Expenses46[[#This Row],[HST]]</f>
        <v>0</v>
      </c>
      <c r="F232" s="45"/>
      <c r="G232" s="45"/>
    </row>
    <row r="233" spans="2:7" ht="20.100000000000001" customHeight="1" x14ac:dyDescent="0.25">
      <c r="B233" s="45"/>
      <c r="C233" s="45"/>
      <c r="D233" s="51"/>
      <c r="E233" s="52">
        <f>Expenses46[[#This Row],[Cantidad Neta / Net Amount]]+Expenses46[[#This Row],[HST]]</f>
        <v>0</v>
      </c>
      <c r="F233" s="45"/>
      <c r="G233" s="45"/>
    </row>
    <row r="234" spans="2:7" ht="20.100000000000001" customHeight="1" x14ac:dyDescent="0.25">
      <c r="B234" s="45"/>
      <c r="C234" s="45"/>
      <c r="D234" s="51"/>
      <c r="E234" s="52">
        <f>Expenses46[[#This Row],[Cantidad Neta / Net Amount]]+Expenses46[[#This Row],[HST]]</f>
        <v>0</v>
      </c>
      <c r="F234" s="45"/>
      <c r="G234" s="45"/>
    </row>
    <row r="235" spans="2:7" ht="20.100000000000001" customHeight="1" x14ac:dyDescent="0.25">
      <c r="B235" s="45"/>
      <c r="C235" s="45"/>
      <c r="D235" s="51"/>
      <c r="E235" s="52">
        <f>Expenses46[[#This Row],[Cantidad Neta / Net Amount]]+Expenses46[[#This Row],[HST]]</f>
        <v>0</v>
      </c>
      <c r="F235" s="45"/>
      <c r="G235" s="45"/>
    </row>
    <row r="236" spans="2:7" ht="20.100000000000001" customHeight="1" x14ac:dyDescent="0.25">
      <c r="B236" s="45"/>
      <c r="C236" s="45"/>
      <c r="D236" s="51"/>
      <c r="E236" s="52">
        <f>Expenses46[[#This Row],[Cantidad Neta / Net Amount]]+Expenses46[[#This Row],[HST]]</f>
        <v>0</v>
      </c>
      <c r="F236" s="45"/>
      <c r="G236" s="45"/>
    </row>
    <row r="237" spans="2:7" ht="20.100000000000001" customHeight="1" x14ac:dyDescent="0.25">
      <c r="B237" s="45"/>
      <c r="C237" s="45"/>
      <c r="D237" s="51"/>
      <c r="E237" s="52">
        <f>Expenses46[[#This Row],[Cantidad Neta / Net Amount]]+Expenses46[[#This Row],[HST]]</f>
        <v>0</v>
      </c>
      <c r="F237" s="45"/>
      <c r="G237" s="45"/>
    </row>
    <row r="238" spans="2:7" ht="20.100000000000001" customHeight="1" x14ac:dyDescent="0.25">
      <c r="B238" s="45"/>
      <c r="C238" s="45"/>
      <c r="D238" s="51"/>
      <c r="E238" s="52">
        <f>Expenses46[[#This Row],[Cantidad Neta / Net Amount]]+Expenses46[[#This Row],[HST]]</f>
        <v>0</v>
      </c>
      <c r="F238" s="45"/>
      <c r="G238" s="45"/>
    </row>
    <row r="239" spans="2:7" ht="20.100000000000001" customHeight="1" x14ac:dyDescent="0.25">
      <c r="B239" s="45"/>
      <c r="C239" s="45"/>
      <c r="D239" s="51"/>
      <c r="E239" s="52">
        <f>Expenses46[[#This Row],[Cantidad Neta / Net Amount]]+Expenses46[[#This Row],[HST]]</f>
        <v>0</v>
      </c>
      <c r="F239" s="45"/>
      <c r="G239" s="45"/>
    </row>
    <row r="240" spans="2:7" ht="20.100000000000001" customHeight="1" x14ac:dyDescent="0.25">
      <c r="B240" s="45"/>
      <c r="C240" s="45"/>
      <c r="D240" s="51"/>
      <c r="E240" s="52">
        <f>Expenses46[[#This Row],[Cantidad Neta / Net Amount]]+Expenses46[[#This Row],[HST]]</f>
        <v>0</v>
      </c>
      <c r="F240" s="45"/>
      <c r="G240" s="45"/>
    </row>
    <row r="241" spans="2:7" ht="20.100000000000001" customHeight="1" x14ac:dyDescent="0.25">
      <c r="B241" s="45"/>
      <c r="C241" s="45"/>
      <c r="D241" s="51"/>
      <c r="E241" s="52">
        <f>Expenses46[[#This Row],[Cantidad Neta / Net Amount]]+Expenses46[[#This Row],[HST]]</f>
        <v>0</v>
      </c>
      <c r="F241" s="45"/>
      <c r="G241" s="45"/>
    </row>
    <row r="242" spans="2:7" ht="20.100000000000001" customHeight="1" x14ac:dyDescent="0.25">
      <c r="B242" s="45"/>
      <c r="C242" s="45"/>
      <c r="D242" s="51"/>
      <c r="E242" s="52">
        <f>Expenses46[[#This Row],[Cantidad Neta / Net Amount]]+Expenses46[[#This Row],[HST]]</f>
        <v>0</v>
      </c>
      <c r="F242" s="45"/>
      <c r="G242" s="45"/>
    </row>
    <row r="243" spans="2:7" ht="20.100000000000001" customHeight="1" x14ac:dyDescent="0.25">
      <c r="B243" s="45"/>
      <c r="C243" s="45"/>
      <c r="D243" s="51"/>
      <c r="E243" s="52">
        <f>Expenses46[[#This Row],[Cantidad Neta / Net Amount]]+Expenses46[[#This Row],[HST]]</f>
        <v>0</v>
      </c>
      <c r="F243" s="45"/>
      <c r="G243" s="45"/>
    </row>
    <row r="244" spans="2:7" ht="20.100000000000001" customHeight="1" x14ac:dyDescent="0.25">
      <c r="B244" s="45"/>
      <c r="C244" s="45"/>
      <c r="D244" s="51"/>
      <c r="E244" s="52">
        <f>Expenses46[[#This Row],[Cantidad Neta / Net Amount]]+Expenses46[[#This Row],[HST]]</f>
        <v>0</v>
      </c>
      <c r="F244" s="45"/>
      <c r="G244" s="45"/>
    </row>
    <row r="245" spans="2:7" ht="20.100000000000001" customHeight="1" x14ac:dyDescent="0.25">
      <c r="B245" s="45"/>
      <c r="C245" s="45"/>
      <c r="D245" s="51"/>
      <c r="E245" s="52">
        <f>Expenses46[[#This Row],[Cantidad Neta / Net Amount]]+Expenses46[[#This Row],[HST]]</f>
        <v>0</v>
      </c>
      <c r="F245" s="45"/>
      <c r="G245" s="45"/>
    </row>
    <row r="246" spans="2:7" ht="20.100000000000001" customHeight="1" x14ac:dyDescent="0.25">
      <c r="B246" s="45"/>
      <c r="C246" s="45"/>
      <c r="D246" s="51"/>
      <c r="E246" s="52">
        <f>Expenses46[[#This Row],[Cantidad Neta / Net Amount]]+Expenses46[[#This Row],[HST]]</f>
        <v>0</v>
      </c>
      <c r="F246" s="45"/>
      <c r="G246" s="45"/>
    </row>
    <row r="247" spans="2:7" ht="20.100000000000001" customHeight="1" x14ac:dyDescent="0.25">
      <c r="B247" s="45"/>
      <c r="C247" s="45"/>
      <c r="D247" s="51"/>
      <c r="E247" s="52">
        <f>Expenses46[[#This Row],[Cantidad Neta / Net Amount]]+Expenses46[[#This Row],[HST]]</f>
        <v>0</v>
      </c>
      <c r="F247" s="45"/>
      <c r="G247" s="45"/>
    </row>
    <row r="248" spans="2:7" ht="20.100000000000001" customHeight="1" x14ac:dyDescent="0.25">
      <c r="B248" s="45"/>
      <c r="C248" s="45"/>
      <c r="D248" s="51"/>
      <c r="E248" s="52">
        <f>Expenses46[[#This Row],[Cantidad Neta / Net Amount]]+Expenses46[[#This Row],[HST]]</f>
        <v>0</v>
      </c>
      <c r="F248" s="45"/>
      <c r="G248" s="45"/>
    </row>
    <row r="249" spans="2:7" ht="20.100000000000001" customHeight="1" x14ac:dyDescent="0.25">
      <c r="B249" s="45"/>
      <c r="C249" s="45"/>
      <c r="D249" s="51"/>
      <c r="E249" s="52">
        <f>Expenses46[[#This Row],[Cantidad Neta / Net Amount]]+Expenses46[[#This Row],[HST]]</f>
        <v>0</v>
      </c>
      <c r="F249" s="45"/>
      <c r="G249" s="45"/>
    </row>
    <row r="250" spans="2:7" ht="20.100000000000001" customHeight="1" x14ac:dyDescent="0.25">
      <c r="B250" s="45"/>
      <c r="C250" s="45"/>
      <c r="D250" s="51"/>
      <c r="E250" s="52">
        <f>Expenses46[[#This Row],[Cantidad Neta / Net Amount]]+Expenses46[[#This Row],[HST]]</f>
        <v>0</v>
      </c>
      <c r="F250" s="45"/>
      <c r="G250" s="45"/>
    </row>
    <row r="251" spans="2:7" ht="20.100000000000001" customHeight="1" x14ac:dyDescent="0.25">
      <c r="B251" s="45"/>
      <c r="C251" s="45"/>
      <c r="D251" s="51"/>
      <c r="E251" s="52">
        <f>Expenses46[[#This Row],[Cantidad Neta / Net Amount]]+Expenses46[[#This Row],[HST]]</f>
        <v>0</v>
      </c>
      <c r="F251" s="45"/>
      <c r="G251" s="45"/>
    </row>
    <row r="252" spans="2:7" ht="20.100000000000001" customHeight="1" x14ac:dyDescent="0.25">
      <c r="B252" s="45"/>
      <c r="C252" s="45"/>
      <c r="D252" s="51"/>
      <c r="E252" s="52">
        <f>Expenses46[[#This Row],[Cantidad Neta / Net Amount]]+Expenses46[[#This Row],[HST]]</f>
        <v>0</v>
      </c>
      <c r="F252" s="45"/>
      <c r="G252" s="45"/>
    </row>
    <row r="253" spans="2:7" ht="20.100000000000001" customHeight="1" x14ac:dyDescent="0.25">
      <c r="B253" s="45"/>
      <c r="C253" s="45"/>
      <c r="D253" s="51"/>
      <c r="E253" s="52">
        <f>Expenses46[[#This Row],[Cantidad Neta / Net Amount]]+Expenses46[[#This Row],[HST]]</f>
        <v>0</v>
      </c>
      <c r="F253" s="45"/>
      <c r="G253" s="45"/>
    </row>
    <row r="254" spans="2:7" ht="20.100000000000001" customHeight="1" x14ac:dyDescent="0.25">
      <c r="B254" s="45"/>
      <c r="C254" s="45"/>
      <c r="D254" s="51"/>
      <c r="E254" s="52">
        <f>Expenses46[[#This Row],[Cantidad Neta / Net Amount]]+Expenses46[[#This Row],[HST]]</f>
        <v>0</v>
      </c>
      <c r="F254" s="45"/>
      <c r="G254" s="45"/>
    </row>
    <row r="255" spans="2:7" ht="20.100000000000001" customHeight="1" x14ac:dyDescent="0.25">
      <c r="B255" s="45"/>
      <c r="C255" s="45"/>
      <c r="D255" s="51"/>
      <c r="E255" s="52">
        <f>Expenses46[[#This Row],[Cantidad Neta / Net Amount]]+Expenses46[[#This Row],[HST]]</f>
        <v>0</v>
      </c>
      <c r="F255" s="45"/>
      <c r="G255" s="45"/>
    </row>
    <row r="256" spans="2:7" ht="20.100000000000001" customHeight="1" x14ac:dyDescent="0.25">
      <c r="B256" s="45"/>
      <c r="C256" s="45"/>
      <c r="D256" s="51"/>
      <c r="E256" s="52">
        <f>Expenses46[[#This Row],[Cantidad Neta / Net Amount]]+Expenses46[[#This Row],[HST]]</f>
        <v>0</v>
      </c>
      <c r="F256" s="45"/>
      <c r="G256" s="45"/>
    </row>
    <row r="257" spans="2:7" ht="20.100000000000001" customHeight="1" x14ac:dyDescent="0.25">
      <c r="B257" s="45"/>
      <c r="C257" s="45"/>
      <c r="D257" s="51"/>
      <c r="E257" s="52">
        <f>Expenses46[[#This Row],[Cantidad Neta / Net Amount]]+Expenses46[[#This Row],[HST]]</f>
        <v>0</v>
      </c>
      <c r="F257" s="45"/>
      <c r="G257" s="45"/>
    </row>
    <row r="258" spans="2:7" ht="20.100000000000001" customHeight="1" x14ac:dyDescent="0.25">
      <c r="B258" s="45"/>
      <c r="C258" s="45"/>
      <c r="D258" s="51"/>
      <c r="E258" s="52">
        <f>Expenses46[[#This Row],[Cantidad Neta / Net Amount]]+Expenses46[[#This Row],[HST]]</f>
        <v>0</v>
      </c>
      <c r="F258" s="45"/>
      <c r="G258" s="45"/>
    </row>
    <row r="259" spans="2:7" ht="20.100000000000001" customHeight="1" x14ac:dyDescent="0.25">
      <c r="B259" s="45"/>
      <c r="C259" s="45"/>
      <c r="D259" s="51"/>
      <c r="E259" s="52">
        <f>Expenses46[[#This Row],[Cantidad Neta / Net Amount]]+Expenses46[[#This Row],[HST]]</f>
        <v>0</v>
      </c>
      <c r="F259" s="45"/>
      <c r="G259" s="45"/>
    </row>
    <row r="260" spans="2:7" ht="20.100000000000001" customHeight="1" x14ac:dyDescent="0.25">
      <c r="B260" s="45"/>
      <c r="C260" s="45"/>
      <c r="D260" s="51"/>
      <c r="E260" s="52">
        <f>Expenses46[[#This Row],[Cantidad Neta / Net Amount]]+Expenses46[[#This Row],[HST]]</f>
        <v>0</v>
      </c>
      <c r="F260" s="45"/>
      <c r="G260" s="45"/>
    </row>
    <row r="261" spans="2:7" ht="20.100000000000001" customHeight="1" x14ac:dyDescent="0.25">
      <c r="B261" s="45"/>
      <c r="C261" s="45"/>
      <c r="D261" s="51"/>
      <c r="E261" s="52">
        <f>Expenses46[[#This Row],[Cantidad Neta / Net Amount]]+Expenses46[[#This Row],[HST]]</f>
        <v>0</v>
      </c>
      <c r="F261" s="45"/>
      <c r="G261" s="45"/>
    </row>
    <row r="262" spans="2:7" ht="20.100000000000001" customHeight="1" x14ac:dyDescent="0.25">
      <c r="B262" s="45"/>
      <c r="C262" s="45"/>
      <c r="D262" s="51"/>
      <c r="E262" s="52">
        <f>Expenses46[[#This Row],[Cantidad Neta / Net Amount]]+Expenses46[[#This Row],[HST]]</f>
        <v>0</v>
      </c>
      <c r="F262" s="45"/>
      <c r="G262" s="45"/>
    </row>
    <row r="263" spans="2:7" ht="20.100000000000001" customHeight="1" x14ac:dyDescent="0.25">
      <c r="B263" s="45"/>
      <c r="C263" s="45"/>
      <c r="D263" s="51"/>
      <c r="E263" s="52">
        <f>Expenses46[[#This Row],[Cantidad Neta / Net Amount]]+Expenses46[[#This Row],[HST]]</f>
        <v>0</v>
      </c>
      <c r="F263" s="45"/>
      <c r="G263" s="45"/>
    </row>
    <row r="264" spans="2:7" ht="20.100000000000001" customHeight="1" x14ac:dyDescent="0.25">
      <c r="B264" s="45"/>
      <c r="C264" s="45"/>
      <c r="D264" s="51"/>
      <c r="E264" s="52">
        <f>Expenses46[[#This Row],[Cantidad Neta / Net Amount]]+Expenses46[[#This Row],[HST]]</f>
        <v>0</v>
      </c>
      <c r="F264" s="45"/>
      <c r="G264" s="45"/>
    </row>
    <row r="265" spans="2:7" ht="20.100000000000001" customHeight="1" x14ac:dyDescent="0.25">
      <c r="B265" s="45"/>
      <c r="C265" s="45"/>
      <c r="D265" s="51"/>
      <c r="E265" s="52">
        <f>Expenses46[[#This Row],[Cantidad Neta / Net Amount]]+Expenses46[[#This Row],[HST]]</f>
        <v>0</v>
      </c>
      <c r="F265" s="45"/>
      <c r="G265" s="45"/>
    </row>
    <row r="266" spans="2:7" ht="20.100000000000001" customHeight="1" x14ac:dyDescent="0.25">
      <c r="B266" s="45"/>
      <c r="C266" s="45"/>
      <c r="D266" s="51"/>
      <c r="E266" s="52">
        <f>Expenses46[[#This Row],[Cantidad Neta / Net Amount]]+Expenses46[[#This Row],[HST]]</f>
        <v>0</v>
      </c>
      <c r="F266" s="45"/>
      <c r="G266" s="45"/>
    </row>
    <row r="267" spans="2:7" ht="20.100000000000001" customHeight="1" x14ac:dyDescent="0.25">
      <c r="B267" s="45"/>
      <c r="C267" s="45"/>
      <c r="D267" s="51"/>
      <c r="E267" s="52">
        <f>Expenses46[[#This Row],[Cantidad Neta / Net Amount]]+Expenses46[[#This Row],[HST]]</f>
        <v>0</v>
      </c>
      <c r="F267" s="45"/>
      <c r="G267" s="45"/>
    </row>
    <row r="268" spans="2:7" ht="20.100000000000001" customHeight="1" x14ac:dyDescent="0.25">
      <c r="B268" s="45"/>
      <c r="C268" s="45"/>
      <c r="D268" s="51"/>
      <c r="E268" s="52">
        <f>Expenses46[[#This Row],[Cantidad Neta / Net Amount]]+Expenses46[[#This Row],[HST]]</f>
        <v>0</v>
      </c>
      <c r="F268" s="45"/>
      <c r="G268" s="45"/>
    </row>
    <row r="269" spans="2:7" ht="20.100000000000001" customHeight="1" x14ac:dyDescent="0.25">
      <c r="B269" s="45"/>
      <c r="C269" s="45"/>
      <c r="D269" s="51"/>
      <c r="E269" s="52">
        <f>Expenses46[[#This Row],[Cantidad Neta / Net Amount]]+Expenses46[[#This Row],[HST]]</f>
        <v>0</v>
      </c>
      <c r="F269" s="45"/>
      <c r="G269" s="45"/>
    </row>
    <row r="270" spans="2:7" ht="20.100000000000001" customHeight="1" x14ac:dyDescent="0.25">
      <c r="B270" s="45"/>
      <c r="C270" s="45"/>
      <c r="D270" s="51"/>
      <c r="E270" s="52">
        <f>Expenses46[[#This Row],[Cantidad Neta / Net Amount]]+Expenses46[[#This Row],[HST]]</f>
        <v>0</v>
      </c>
      <c r="F270" s="45"/>
      <c r="G270" s="45"/>
    </row>
    <row r="271" spans="2:7" ht="20.100000000000001" customHeight="1" x14ac:dyDescent="0.25">
      <c r="B271" s="45"/>
      <c r="C271" s="45"/>
      <c r="D271" s="51"/>
      <c r="E271" s="52">
        <f>Expenses46[[#This Row],[Cantidad Neta / Net Amount]]+Expenses46[[#This Row],[HST]]</f>
        <v>0</v>
      </c>
      <c r="F271" s="45"/>
      <c r="G271" s="45"/>
    </row>
    <row r="272" spans="2:7" ht="20.100000000000001" customHeight="1" x14ac:dyDescent="0.25">
      <c r="B272" s="45"/>
      <c r="C272" s="45"/>
      <c r="D272" s="51"/>
      <c r="E272" s="52">
        <f>Expenses46[[#This Row],[Cantidad Neta / Net Amount]]+Expenses46[[#This Row],[HST]]</f>
        <v>0</v>
      </c>
      <c r="F272" s="45"/>
      <c r="G272" s="45"/>
    </row>
    <row r="273" spans="2:7" ht="20.100000000000001" customHeight="1" x14ac:dyDescent="0.25">
      <c r="B273" s="45"/>
      <c r="C273" s="45"/>
      <c r="D273" s="51"/>
      <c r="E273" s="52">
        <f>Expenses46[[#This Row],[Cantidad Neta / Net Amount]]+Expenses46[[#This Row],[HST]]</f>
        <v>0</v>
      </c>
      <c r="F273" s="45"/>
      <c r="G273" s="45"/>
    </row>
    <row r="274" spans="2:7" ht="20.100000000000001" customHeight="1" x14ac:dyDescent="0.25">
      <c r="B274" s="45"/>
      <c r="C274" s="45"/>
      <c r="D274" s="51"/>
      <c r="E274" s="52">
        <f>Expenses46[[#This Row],[Cantidad Neta / Net Amount]]+Expenses46[[#This Row],[HST]]</f>
        <v>0</v>
      </c>
      <c r="F274" s="45"/>
      <c r="G274" s="45"/>
    </row>
    <row r="275" spans="2:7" ht="20.100000000000001" customHeight="1" x14ac:dyDescent="0.25">
      <c r="B275" s="45"/>
      <c r="C275" s="45"/>
      <c r="D275" s="51"/>
      <c r="E275" s="52">
        <f>Expenses46[[#This Row],[Cantidad Neta / Net Amount]]+Expenses46[[#This Row],[HST]]</f>
        <v>0</v>
      </c>
      <c r="F275" s="45"/>
      <c r="G275" s="45"/>
    </row>
    <row r="276" spans="2:7" ht="20.100000000000001" customHeight="1" x14ac:dyDescent="0.25">
      <c r="B276" s="45"/>
      <c r="C276" s="45"/>
      <c r="D276" s="51"/>
      <c r="E276" s="52">
        <f>Expenses46[[#This Row],[Cantidad Neta / Net Amount]]+Expenses46[[#This Row],[HST]]</f>
        <v>0</v>
      </c>
      <c r="F276" s="45"/>
      <c r="G276" s="45"/>
    </row>
    <row r="277" spans="2:7" ht="20.100000000000001" customHeight="1" x14ac:dyDescent="0.25">
      <c r="B277" s="45"/>
      <c r="C277" s="45"/>
      <c r="D277" s="51"/>
      <c r="E277" s="52">
        <f>Expenses46[[#This Row],[Cantidad Neta / Net Amount]]+Expenses46[[#This Row],[HST]]</f>
        <v>0</v>
      </c>
      <c r="F277" s="45"/>
      <c r="G277" s="45"/>
    </row>
    <row r="278" spans="2:7" ht="20.100000000000001" customHeight="1" x14ac:dyDescent="0.25">
      <c r="B278" s="45"/>
      <c r="C278" s="45"/>
      <c r="D278" s="51"/>
      <c r="E278" s="52">
        <f>Expenses46[[#This Row],[Cantidad Neta / Net Amount]]+Expenses46[[#This Row],[HST]]</f>
        <v>0</v>
      </c>
      <c r="F278" s="45"/>
      <c r="G278" s="45"/>
    </row>
    <row r="279" spans="2:7" ht="20.100000000000001" customHeight="1" x14ac:dyDescent="0.25">
      <c r="B279" s="45"/>
      <c r="C279" s="45"/>
      <c r="D279" s="51"/>
      <c r="E279" s="52">
        <f>Expenses46[[#This Row],[Cantidad Neta / Net Amount]]+Expenses46[[#This Row],[HST]]</f>
        <v>0</v>
      </c>
      <c r="F279" s="45"/>
      <c r="G279" s="45"/>
    </row>
    <row r="280" spans="2:7" ht="20.100000000000001" customHeight="1" x14ac:dyDescent="0.25">
      <c r="B280" s="45"/>
      <c r="C280" s="45"/>
      <c r="D280" s="51"/>
      <c r="E280" s="52">
        <f>Expenses46[[#This Row],[Cantidad Neta / Net Amount]]+Expenses46[[#This Row],[HST]]</f>
        <v>0</v>
      </c>
      <c r="F280" s="45"/>
      <c r="G280" s="45"/>
    </row>
    <row r="281" spans="2:7" ht="20.100000000000001" customHeight="1" x14ac:dyDescent="0.25">
      <c r="B281" s="45"/>
      <c r="C281" s="45"/>
      <c r="D281" s="51"/>
      <c r="E281" s="52">
        <f>Expenses46[[#This Row],[Cantidad Neta / Net Amount]]+Expenses46[[#This Row],[HST]]</f>
        <v>0</v>
      </c>
      <c r="F281" s="45"/>
      <c r="G281" s="45"/>
    </row>
    <row r="282" spans="2:7" ht="20.100000000000001" customHeight="1" x14ac:dyDescent="0.25">
      <c r="B282" s="45"/>
      <c r="C282" s="45"/>
      <c r="D282" s="51"/>
      <c r="E282" s="52">
        <f>Expenses46[[#This Row],[Cantidad Neta / Net Amount]]+Expenses46[[#This Row],[HST]]</f>
        <v>0</v>
      </c>
      <c r="F282" s="45"/>
      <c r="G282" s="45"/>
    </row>
    <row r="283" spans="2:7" ht="20.100000000000001" customHeight="1" x14ac:dyDescent="0.25">
      <c r="B283" s="45"/>
      <c r="C283" s="45"/>
      <c r="D283" s="51"/>
      <c r="E283" s="52">
        <f>Expenses46[[#This Row],[Cantidad Neta / Net Amount]]+Expenses46[[#This Row],[HST]]</f>
        <v>0</v>
      </c>
      <c r="F283" s="45"/>
      <c r="G283" s="45"/>
    </row>
    <row r="284" spans="2:7" ht="20.100000000000001" customHeight="1" x14ac:dyDescent="0.25">
      <c r="B284" s="45"/>
      <c r="C284" s="45"/>
      <c r="D284" s="51"/>
      <c r="E284" s="52">
        <f>Expenses46[[#This Row],[Cantidad Neta / Net Amount]]+Expenses46[[#This Row],[HST]]</f>
        <v>0</v>
      </c>
      <c r="F284" s="45"/>
      <c r="G284" s="45"/>
    </row>
    <row r="285" spans="2:7" ht="20.100000000000001" customHeight="1" x14ac:dyDescent="0.25">
      <c r="B285" s="45"/>
      <c r="C285" s="45"/>
      <c r="D285" s="51"/>
      <c r="E285" s="52">
        <f>Expenses46[[#This Row],[Cantidad Neta / Net Amount]]+Expenses46[[#This Row],[HST]]</f>
        <v>0</v>
      </c>
      <c r="F285" s="45"/>
      <c r="G285" s="45"/>
    </row>
    <row r="286" spans="2:7" ht="20.100000000000001" customHeight="1" x14ac:dyDescent="0.25">
      <c r="B286" s="45"/>
      <c r="C286" s="45"/>
      <c r="D286" s="51"/>
      <c r="E286" s="52">
        <f>Expenses46[[#This Row],[Cantidad Neta / Net Amount]]+Expenses46[[#This Row],[HST]]</f>
        <v>0</v>
      </c>
      <c r="F286" s="45"/>
      <c r="G286" s="45"/>
    </row>
    <row r="287" spans="2:7" ht="20.100000000000001" customHeight="1" x14ac:dyDescent="0.25">
      <c r="B287" s="45"/>
      <c r="C287" s="45"/>
      <c r="D287" s="51"/>
      <c r="E287" s="52">
        <f>Expenses46[[#This Row],[Cantidad Neta / Net Amount]]+Expenses46[[#This Row],[HST]]</f>
        <v>0</v>
      </c>
      <c r="F287" s="45"/>
      <c r="G287" s="45"/>
    </row>
    <row r="288" spans="2:7" ht="20.100000000000001" customHeight="1" x14ac:dyDescent="0.25">
      <c r="B288" s="45"/>
      <c r="C288" s="45"/>
      <c r="D288" s="51"/>
      <c r="E288" s="52">
        <f>Expenses46[[#This Row],[Cantidad Neta / Net Amount]]+Expenses46[[#This Row],[HST]]</f>
        <v>0</v>
      </c>
      <c r="F288" s="45"/>
      <c r="G288" s="45"/>
    </row>
    <row r="289" spans="2:7" ht="20.100000000000001" customHeight="1" x14ac:dyDescent="0.25">
      <c r="B289" s="45"/>
      <c r="C289" s="45"/>
      <c r="D289" s="51"/>
      <c r="E289" s="52">
        <f>Expenses46[[#This Row],[Cantidad Neta / Net Amount]]+Expenses46[[#This Row],[HST]]</f>
        <v>0</v>
      </c>
      <c r="F289" s="45"/>
      <c r="G289" s="45"/>
    </row>
    <row r="290" spans="2:7" ht="20.100000000000001" customHeight="1" x14ac:dyDescent="0.25">
      <c r="B290" s="45"/>
      <c r="C290" s="45"/>
      <c r="D290" s="51"/>
      <c r="E290" s="52">
        <f>Expenses46[[#This Row],[Cantidad Neta / Net Amount]]+Expenses46[[#This Row],[HST]]</f>
        <v>0</v>
      </c>
      <c r="F290" s="45"/>
      <c r="G290" s="45"/>
    </row>
    <row r="291" spans="2:7" ht="20.100000000000001" customHeight="1" x14ac:dyDescent="0.25">
      <c r="B291" s="45"/>
      <c r="C291" s="45"/>
      <c r="D291" s="51"/>
      <c r="E291" s="52">
        <f>Expenses46[[#This Row],[Cantidad Neta / Net Amount]]+Expenses46[[#This Row],[HST]]</f>
        <v>0</v>
      </c>
      <c r="F291" s="45"/>
      <c r="G291" s="45"/>
    </row>
    <row r="292" spans="2:7" ht="20.100000000000001" customHeight="1" x14ac:dyDescent="0.25">
      <c r="B292" s="45"/>
      <c r="C292" s="45"/>
      <c r="D292" s="51"/>
      <c r="E292" s="52">
        <f>Expenses46[[#This Row],[Cantidad Neta / Net Amount]]+Expenses46[[#This Row],[HST]]</f>
        <v>0</v>
      </c>
      <c r="F292" s="45"/>
      <c r="G292" s="45"/>
    </row>
    <row r="293" spans="2:7" ht="20.100000000000001" customHeight="1" x14ac:dyDescent="0.25">
      <c r="B293" s="45"/>
      <c r="C293" s="45"/>
      <c r="D293" s="51"/>
      <c r="E293" s="52">
        <f>Expenses46[[#This Row],[Cantidad Neta / Net Amount]]+Expenses46[[#This Row],[HST]]</f>
        <v>0</v>
      </c>
      <c r="F293" s="45"/>
      <c r="G293" s="45"/>
    </row>
    <row r="294" spans="2:7" ht="20.100000000000001" customHeight="1" x14ac:dyDescent="0.25">
      <c r="B294" s="45"/>
      <c r="C294" s="45"/>
      <c r="D294" s="51"/>
      <c r="E294" s="52">
        <f>Expenses46[[#This Row],[Cantidad Neta / Net Amount]]+Expenses46[[#This Row],[HST]]</f>
        <v>0</v>
      </c>
      <c r="F294" s="45"/>
      <c r="G294" s="45"/>
    </row>
    <row r="295" spans="2:7" ht="20.100000000000001" customHeight="1" x14ac:dyDescent="0.25">
      <c r="B295" s="45"/>
      <c r="C295" s="45"/>
      <c r="D295" s="51"/>
      <c r="E295" s="52">
        <f>Expenses46[[#This Row],[Cantidad Neta / Net Amount]]+Expenses46[[#This Row],[HST]]</f>
        <v>0</v>
      </c>
      <c r="F295" s="45"/>
      <c r="G295" s="45"/>
    </row>
    <row r="296" spans="2:7" ht="20.100000000000001" customHeight="1" x14ac:dyDescent="0.25">
      <c r="B296" s="45"/>
      <c r="C296" s="45"/>
      <c r="D296" s="51"/>
      <c r="E296" s="52">
        <f>Expenses46[[#This Row],[Cantidad Neta / Net Amount]]+Expenses46[[#This Row],[HST]]</f>
        <v>0</v>
      </c>
      <c r="F296" s="45"/>
      <c r="G296" s="45"/>
    </row>
    <row r="297" spans="2:7" ht="20.100000000000001" customHeight="1" x14ac:dyDescent="0.25">
      <c r="B297" s="45"/>
      <c r="C297" s="45"/>
      <c r="D297" s="51"/>
      <c r="E297" s="52">
        <f>Expenses46[[#This Row],[Cantidad Neta / Net Amount]]+Expenses46[[#This Row],[HST]]</f>
        <v>0</v>
      </c>
      <c r="F297" s="45"/>
      <c r="G297" s="45"/>
    </row>
    <row r="298" spans="2:7" ht="20.100000000000001" customHeight="1" x14ac:dyDescent="0.25">
      <c r="B298" s="45"/>
      <c r="C298" s="45"/>
      <c r="D298" s="51"/>
      <c r="E298" s="52">
        <f>Expenses46[[#This Row],[Cantidad Neta / Net Amount]]+Expenses46[[#This Row],[HST]]</f>
        <v>0</v>
      </c>
      <c r="F298" s="45"/>
      <c r="G298" s="45"/>
    </row>
    <row r="299" spans="2:7" ht="20.100000000000001" customHeight="1" x14ac:dyDescent="0.25">
      <c r="B299" s="45"/>
      <c r="C299" s="45"/>
      <c r="D299" s="51"/>
      <c r="E299" s="52">
        <f>Expenses46[[#This Row],[Cantidad Neta / Net Amount]]+Expenses46[[#This Row],[HST]]</f>
        <v>0</v>
      </c>
      <c r="F299" s="45"/>
      <c r="G299" s="45"/>
    </row>
    <row r="300" spans="2:7" ht="20.100000000000001" customHeight="1" x14ac:dyDescent="0.25">
      <c r="B300" s="45"/>
      <c r="C300" s="45"/>
      <c r="D300" s="51"/>
      <c r="E300" s="52">
        <f>Expenses46[[#This Row],[Cantidad Neta / Net Amount]]+Expenses46[[#This Row],[HST]]</f>
        <v>0</v>
      </c>
      <c r="F300" s="45"/>
      <c r="G300" s="45"/>
    </row>
    <row r="301" spans="2:7" ht="20.100000000000001" customHeight="1" x14ac:dyDescent="0.25">
      <c r="B301" s="45"/>
      <c r="C301" s="45"/>
      <c r="D301" s="51"/>
      <c r="E301" s="52">
        <f>Expenses46[[#This Row],[Cantidad Neta / Net Amount]]+Expenses46[[#This Row],[HST]]</f>
        <v>0</v>
      </c>
      <c r="F301" s="45"/>
      <c r="G301" s="45"/>
    </row>
    <row r="302" spans="2:7" ht="20.100000000000001" customHeight="1" x14ac:dyDescent="0.25">
      <c r="B302" s="45"/>
      <c r="C302" s="45"/>
      <c r="D302" s="51"/>
      <c r="E302" s="52">
        <f>Expenses46[[#This Row],[Cantidad Neta / Net Amount]]+Expenses46[[#This Row],[HST]]</f>
        <v>0</v>
      </c>
      <c r="F302" s="45"/>
      <c r="G302" s="45"/>
    </row>
    <row r="303" spans="2:7" ht="20.100000000000001" customHeight="1" x14ac:dyDescent="0.25">
      <c r="B303" s="45"/>
      <c r="C303" s="45"/>
      <c r="D303" s="51"/>
      <c r="E303" s="52">
        <f>Expenses46[[#This Row],[Cantidad Neta / Net Amount]]+Expenses46[[#This Row],[HST]]</f>
        <v>0</v>
      </c>
      <c r="F303" s="45"/>
      <c r="G303" s="45"/>
    </row>
    <row r="304" spans="2:7" ht="20.100000000000001" customHeight="1" x14ac:dyDescent="0.25">
      <c r="B304" s="45"/>
      <c r="C304" s="45"/>
      <c r="D304" s="51"/>
      <c r="E304" s="52">
        <f>Expenses46[[#This Row],[Cantidad Neta / Net Amount]]+Expenses46[[#This Row],[HST]]</f>
        <v>0</v>
      </c>
      <c r="F304" s="45"/>
      <c r="G304" s="45"/>
    </row>
    <row r="305" spans="2:7" ht="20.100000000000001" customHeight="1" x14ac:dyDescent="0.25">
      <c r="B305" s="45"/>
      <c r="C305" s="45"/>
      <c r="D305" s="51"/>
      <c r="E305" s="52">
        <f>Expenses46[[#This Row],[Cantidad Neta / Net Amount]]+Expenses46[[#This Row],[HST]]</f>
        <v>0</v>
      </c>
      <c r="F305" s="45"/>
      <c r="G305" s="45"/>
    </row>
    <row r="306" spans="2:7" ht="20.100000000000001" customHeight="1" x14ac:dyDescent="0.25">
      <c r="B306" s="45"/>
      <c r="C306" s="45"/>
      <c r="D306" s="51"/>
      <c r="E306" s="52">
        <f>Expenses46[[#This Row],[Cantidad Neta / Net Amount]]+Expenses46[[#This Row],[HST]]</f>
        <v>0</v>
      </c>
      <c r="F306" s="45"/>
      <c r="G306" s="45"/>
    </row>
    <row r="307" spans="2:7" ht="20.100000000000001" customHeight="1" x14ac:dyDescent="0.25">
      <c r="B307" s="45"/>
      <c r="C307" s="45"/>
      <c r="D307" s="51"/>
      <c r="E307" s="52">
        <f>Expenses46[[#This Row],[Cantidad Neta / Net Amount]]+Expenses46[[#This Row],[HST]]</f>
        <v>0</v>
      </c>
      <c r="F307" s="45"/>
      <c r="G307" s="45"/>
    </row>
    <row r="308" spans="2:7" ht="20.100000000000001" customHeight="1" x14ac:dyDescent="0.25">
      <c r="B308" s="45"/>
      <c r="C308" s="45"/>
      <c r="D308" s="51"/>
      <c r="E308" s="52">
        <f>Expenses46[[#This Row],[Cantidad Neta / Net Amount]]+Expenses46[[#This Row],[HST]]</f>
        <v>0</v>
      </c>
      <c r="F308" s="45"/>
      <c r="G308" s="45"/>
    </row>
    <row r="309" spans="2:7" ht="20.100000000000001" customHeight="1" x14ac:dyDescent="0.25">
      <c r="B309" s="45"/>
      <c r="C309" s="45"/>
      <c r="D309" s="51"/>
      <c r="E309" s="52">
        <f>Expenses46[[#This Row],[Cantidad Neta / Net Amount]]+Expenses46[[#This Row],[HST]]</f>
        <v>0</v>
      </c>
      <c r="F309" s="45"/>
      <c r="G309" s="45"/>
    </row>
    <row r="310" spans="2:7" ht="20.100000000000001" customHeight="1" x14ac:dyDescent="0.25">
      <c r="B310" s="45"/>
      <c r="C310" s="45"/>
      <c r="D310" s="51"/>
      <c r="E310" s="52">
        <f>Expenses46[[#This Row],[Cantidad Neta / Net Amount]]+Expenses46[[#This Row],[HST]]</f>
        <v>0</v>
      </c>
      <c r="F310" s="45"/>
      <c r="G310" s="45"/>
    </row>
    <row r="311" spans="2:7" ht="20.100000000000001" customHeight="1" x14ac:dyDescent="0.25">
      <c r="B311" s="45"/>
      <c r="C311" s="45"/>
      <c r="D311" s="51"/>
      <c r="E311" s="52">
        <f>Expenses46[[#This Row],[Cantidad Neta / Net Amount]]+Expenses46[[#This Row],[HST]]</f>
        <v>0</v>
      </c>
      <c r="F311" s="45"/>
      <c r="G311" s="45"/>
    </row>
    <row r="312" spans="2:7" ht="20.100000000000001" customHeight="1" x14ac:dyDescent="0.25">
      <c r="B312" s="45"/>
      <c r="C312" s="45"/>
      <c r="D312" s="51"/>
      <c r="E312" s="52">
        <f>Expenses46[[#This Row],[Cantidad Neta / Net Amount]]+Expenses46[[#This Row],[HST]]</f>
        <v>0</v>
      </c>
      <c r="F312" s="45"/>
      <c r="G312" s="45"/>
    </row>
    <row r="313" spans="2:7" ht="20.100000000000001" customHeight="1" x14ac:dyDescent="0.25">
      <c r="B313" s="45"/>
      <c r="C313" s="45"/>
      <c r="D313" s="51"/>
      <c r="E313" s="52">
        <f>Expenses46[[#This Row],[Cantidad Neta / Net Amount]]+Expenses46[[#This Row],[HST]]</f>
        <v>0</v>
      </c>
      <c r="F313" s="45"/>
      <c r="G313" s="45"/>
    </row>
    <row r="314" spans="2:7" ht="20.100000000000001" customHeight="1" x14ac:dyDescent="0.25">
      <c r="B314" s="45"/>
      <c r="C314" s="45"/>
      <c r="D314" s="51"/>
      <c r="E314" s="52">
        <f>Expenses46[[#This Row],[Cantidad Neta / Net Amount]]+Expenses46[[#This Row],[HST]]</f>
        <v>0</v>
      </c>
      <c r="F314" s="45"/>
      <c r="G314" s="45"/>
    </row>
    <row r="315" spans="2:7" ht="20.100000000000001" customHeight="1" x14ac:dyDescent="0.25">
      <c r="B315" s="45"/>
      <c r="C315" s="45"/>
      <c r="D315" s="51"/>
      <c r="E315" s="52">
        <f>Expenses46[[#This Row],[Cantidad Neta / Net Amount]]+Expenses46[[#This Row],[HST]]</f>
        <v>0</v>
      </c>
      <c r="F315" s="45"/>
      <c r="G315" s="45"/>
    </row>
    <row r="316" spans="2:7" ht="20.100000000000001" customHeight="1" x14ac:dyDescent="0.25">
      <c r="B316" s="45"/>
      <c r="C316" s="45"/>
      <c r="D316" s="51"/>
      <c r="E316" s="52">
        <f>Expenses46[[#This Row],[Cantidad Neta / Net Amount]]+Expenses46[[#This Row],[HST]]</f>
        <v>0</v>
      </c>
      <c r="F316" s="45"/>
      <c r="G316" s="45"/>
    </row>
    <row r="317" spans="2:7" ht="20.100000000000001" customHeight="1" x14ac:dyDescent="0.25">
      <c r="B317" s="45"/>
      <c r="C317" s="45"/>
      <c r="D317" s="51"/>
      <c r="E317" s="52">
        <f>Expenses46[[#This Row],[Cantidad Neta / Net Amount]]+Expenses46[[#This Row],[HST]]</f>
        <v>0</v>
      </c>
      <c r="F317" s="45"/>
      <c r="G317" s="45"/>
    </row>
    <row r="318" spans="2:7" ht="20.100000000000001" customHeight="1" x14ac:dyDescent="0.25">
      <c r="B318" s="45"/>
      <c r="C318" s="45"/>
      <c r="D318" s="51"/>
      <c r="E318" s="52">
        <f>Expenses46[[#This Row],[Cantidad Neta / Net Amount]]+Expenses46[[#This Row],[HST]]</f>
        <v>0</v>
      </c>
      <c r="F318" s="45"/>
      <c r="G318" s="45"/>
    </row>
    <row r="319" spans="2:7" ht="20.100000000000001" customHeight="1" x14ac:dyDescent="0.25">
      <c r="B319" s="45"/>
      <c r="C319" s="45"/>
      <c r="D319" s="51"/>
      <c r="E319" s="52">
        <f>Expenses46[[#This Row],[Cantidad Neta / Net Amount]]+Expenses46[[#This Row],[HST]]</f>
        <v>0</v>
      </c>
      <c r="F319" s="45"/>
      <c r="G319" s="45"/>
    </row>
    <row r="320" spans="2:7" ht="20.100000000000001" customHeight="1" x14ac:dyDescent="0.25">
      <c r="B320" s="45"/>
      <c r="C320" s="45"/>
      <c r="D320" s="51"/>
      <c r="E320" s="52">
        <f>Expenses46[[#This Row],[Cantidad Neta / Net Amount]]+Expenses46[[#This Row],[HST]]</f>
        <v>0</v>
      </c>
      <c r="F320" s="45"/>
      <c r="G320" s="45"/>
    </row>
    <row r="321" spans="2:7" ht="20.100000000000001" customHeight="1" x14ac:dyDescent="0.25">
      <c r="B321" s="45"/>
      <c r="C321" s="45"/>
      <c r="D321" s="51"/>
      <c r="E321" s="52">
        <f>Expenses46[[#This Row],[Cantidad Neta / Net Amount]]+Expenses46[[#This Row],[HST]]</f>
        <v>0</v>
      </c>
      <c r="F321" s="45"/>
      <c r="G321" s="45"/>
    </row>
    <row r="322" spans="2:7" ht="20.100000000000001" customHeight="1" x14ac:dyDescent="0.25">
      <c r="B322" s="45"/>
      <c r="C322" s="45"/>
      <c r="D322" s="51"/>
      <c r="E322" s="52">
        <f>Expenses46[[#This Row],[Cantidad Neta / Net Amount]]+Expenses46[[#This Row],[HST]]</f>
        <v>0</v>
      </c>
      <c r="F322" s="45"/>
      <c r="G322" s="45"/>
    </row>
    <row r="323" spans="2:7" ht="20.100000000000001" customHeight="1" x14ac:dyDescent="0.25">
      <c r="B323" s="45"/>
      <c r="C323" s="45"/>
      <c r="D323" s="51"/>
      <c r="E323" s="52">
        <f>Expenses46[[#This Row],[Cantidad Neta / Net Amount]]+Expenses46[[#This Row],[HST]]</f>
        <v>0</v>
      </c>
      <c r="F323" s="45"/>
      <c r="G323" s="45"/>
    </row>
    <row r="324" spans="2:7" ht="20.100000000000001" customHeight="1" x14ac:dyDescent="0.25">
      <c r="B324" s="45"/>
      <c r="C324" s="45"/>
      <c r="D324" s="51"/>
      <c r="E324" s="52">
        <f>Expenses46[[#This Row],[Cantidad Neta / Net Amount]]+Expenses46[[#This Row],[HST]]</f>
        <v>0</v>
      </c>
      <c r="F324" s="45"/>
      <c r="G324" s="45"/>
    </row>
    <row r="325" spans="2:7" ht="20.100000000000001" customHeight="1" x14ac:dyDescent="0.25">
      <c r="B325" s="45"/>
      <c r="C325" s="45"/>
      <c r="D325" s="51"/>
      <c r="E325" s="52">
        <f>Expenses46[[#This Row],[Cantidad Neta / Net Amount]]+Expenses46[[#This Row],[HST]]</f>
        <v>0</v>
      </c>
      <c r="F325" s="45"/>
      <c r="G325" s="45"/>
    </row>
    <row r="326" spans="2:7" ht="20.100000000000001" customHeight="1" x14ac:dyDescent="0.25">
      <c r="B326" s="45"/>
      <c r="C326" s="45"/>
      <c r="D326" s="51"/>
      <c r="E326" s="52">
        <f>Expenses46[[#This Row],[Cantidad Neta / Net Amount]]+Expenses46[[#This Row],[HST]]</f>
        <v>0</v>
      </c>
      <c r="F326" s="45"/>
      <c r="G326" s="45"/>
    </row>
    <row r="327" spans="2:7" ht="20.100000000000001" customHeight="1" x14ac:dyDescent="0.25">
      <c r="B327" s="45"/>
      <c r="C327" s="45"/>
      <c r="D327" s="51"/>
      <c r="E327" s="52">
        <f>Expenses46[[#This Row],[Cantidad Neta / Net Amount]]+Expenses46[[#This Row],[HST]]</f>
        <v>0</v>
      </c>
      <c r="F327" s="45"/>
      <c r="G327" s="45"/>
    </row>
    <row r="328" spans="2:7" ht="20.100000000000001" customHeight="1" x14ac:dyDescent="0.25">
      <c r="B328" s="45"/>
      <c r="C328" s="45"/>
      <c r="D328" s="51"/>
      <c r="E328" s="52">
        <f>Expenses46[[#This Row],[Cantidad Neta / Net Amount]]+Expenses46[[#This Row],[HST]]</f>
        <v>0</v>
      </c>
      <c r="F328" s="45"/>
      <c r="G328" s="45"/>
    </row>
    <row r="329" spans="2:7" ht="20.100000000000001" customHeight="1" x14ac:dyDescent="0.25">
      <c r="B329" s="45"/>
      <c r="C329" s="45"/>
      <c r="D329" s="51"/>
      <c r="E329" s="52">
        <f>Expenses46[[#This Row],[Cantidad Neta / Net Amount]]+Expenses46[[#This Row],[HST]]</f>
        <v>0</v>
      </c>
      <c r="F329" s="45"/>
      <c r="G329" s="45"/>
    </row>
    <row r="330" spans="2:7" ht="20.100000000000001" customHeight="1" x14ac:dyDescent="0.25">
      <c r="B330" s="45"/>
      <c r="C330" s="45"/>
      <c r="D330" s="51"/>
      <c r="E330" s="52">
        <f>Expenses46[[#This Row],[Cantidad Neta / Net Amount]]+Expenses46[[#This Row],[HST]]</f>
        <v>0</v>
      </c>
      <c r="F330" s="45"/>
      <c r="G330" s="45"/>
    </row>
    <row r="331" spans="2:7" ht="20.100000000000001" customHeight="1" x14ac:dyDescent="0.25">
      <c r="B331" s="45"/>
      <c r="C331" s="45"/>
      <c r="D331" s="51"/>
      <c r="E331" s="52">
        <f>Expenses46[[#This Row],[Cantidad Neta / Net Amount]]+Expenses46[[#This Row],[HST]]</f>
        <v>0</v>
      </c>
      <c r="F331" s="45"/>
      <c r="G331" s="45"/>
    </row>
    <row r="332" spans="2:7" ht="20.100000000000001" customHeight="1" x14ac:dyDescent="0.25">
      <c r="B332" s="45"/>
      <c r="C332" s="45"/>
      <c r="D332" s="51"/>
      <c r="E332" s="52">
        <f>Expenses46[[#This Row],[Cantidad Neta / Net Amount]]+Expenses46[[#This Row],[HST]]</f>
        <v>0</v>
      </c>
      <c r="F332" s="45"/>
      <c r="G332" s="45"/>
    </row>
    <row r="333" spans="2:7" ht="20.100000000000001" customHeight="1" x14ac:dyDescent="0.25">
      <c r="B333" s="45"/>
      <c r="C333" s="45"/>
      <c r="D333" s="51"/>
      <c r="E333" s="52">
        <f>Expenses46[[#This Row],[Cantidad Neta / Net Amount]]+Expenses46[[#This Row],[HST]]</f>
        <v>0</v>
      </c>
      <c r="F333" s="45"/>
      <c r="G333" s="45"/>
    </row>
    <row r="334" spans="2:7" ht="20.100000000000001" customHeight="1" x14ac:dyDescent="0.25">
      <c r="B334" s="45"/>
      <c r="C334" s="45"/>
      <c r="D334" s="51"/>
      <c r="E334" s="52">
        <f>Expenses46[[#This Row],[Cantidad Neta / Net Amount]]+Expenses46[[#This Row],[HST]]</f>
        <v>0</v>
      </c>
      <c r="F334" s="45"/>
      <c r="G334" s="45"/>
    </row>
    <row r="335" spans="2:7" ht="20.100000000000001" customHeight="1" x14ac:dyDescent="0.25">
      <c r="B335" s="45"/>
      <c r="C335" s="45"/>
      <c r="D335" s="51"/>
      <c r="E335" s="52">
        <f>Expenses46[[#This Row],[Cantidad Neta / Net Amount]]+Expenses46[[#This Row],[HST]]</f>
        <v>0</v>
      </c>
      <c r="F335" s="45"/>
      <c r="G335" s="45"/>
    </row>
    <row r="336" spans="2:7" ht="20.100000000000001" customHeight="1" x14ac:dyDescent="0.25">
      <c r="B336" s="45"/>
      <c r="C336" s="45"/>
      <c r="D336" s="51"/>
      <c r="E336" s="52">
        <f>Expenses46[[#This Row],[Cantidad Neta / Net Amount]]+Expenses46[[#This Row],[HST]]</f>
        <v>0</v>
      </c>
      <c r="F336" s="45"/>
      <c r="G336" s="45"/>
    </row>
    <row r="337" spans="2:7" ht="20.100000000000001" customHeight="1" x14ac:dyDescent="0.25">
      <c r="B337" s="45"/>
      <c r="C337" s="45"/>
      <c r="D337" s="51"/>
      <c r="E337" s="52">
        <f>Expenses46[[#This Row],[Cantidad Neta / Net Amount]]+Expenses46[[#This Row],[HST]]</f>
        <v>0</v>
      </c>
      <c r="F337" s="45"/>
      <c r="G337" s="45"/>
    </row>
    <row r="338" spans="2:7" ht="20.100000000000001" customHeight="1" x14ac:dyDescent="0.25">
      <c r="B338" s="45"/>
      <c r="C338" s="45"/>
      <c r="D338" s="51"/>
      <c r="E338" s="52">
        <f>Expenses46[[#This Row],[Cantidad Neta / Net Amount]]+Expenses46[[#This Row],[HST]]</f>
        <v>0</v>
      </c>
      <c r="F338" s="45"/>
      <c r="G338" s="45"/>
    </row>
    <row r="339" spans="2:7" ht="20.100000000000001" customHeight="1" x14ac:dyDescent="0.25">
      <c r="B339" s="45"/>
      <c r="C339" s="45"/>
      <c r="D339" s="51"/>
      <c r="E339" s="52">
        <f>Expenses46[[#This Row],[Cantidad Neta / Net Amount]]+Expenses46[[#This Row],[HST]]</f>
        <v>0</v>
      </c>
      <c r="F339" s="45"/>
      <c r="G339" s="45"/>
    </row>
    <row r="340" spans="2:7" ht="20.100000000000001" customHeight="1" x14ac:dyDescent="0.25">
      <c r="B340" s="45"/>
      <c r="C340" s="45"/>
      <c r="D340" s="51"/>
      <c r="E340" s="52">
        <f>Expenses46[[#This Row],[Cantidad Neta / Net Amount]]+Expenses46[[#This Row],[HST]]</f>
        <v>0</v>
      </c>
      <c r="F340" s="45"/>
      <c r="G340" s="45"/>
    </row>
    <row r="341" spans="2:7" ht="20.100000000000001" customHeight="1" x14ac:dyDescent="0.25">
      <c r="B341" s="45"/>
      <c r="C341" s="45"/>
      <c r="D341" s="51"/>
      <c r="E341" s="52">
        <f>Expenses46[[#This Row],[Cantidad Neta / Net Amount]]+Expenses46[[#This Row],[HST]]</f>
        <v>0</v>
      </c>
      <c r="F341" s="45"/>
      <c r="G341" s="45"/>
    </row>
    <row r="342" spans="2:7" ht="20.100000000000001" customHeight="1" x14ac:dyDescent="0.25">
      <c r="B342" s="45"/>
      <c r="C342" s="45"/>
      <c r="D342" s="51"/>
      <c r="E342" s="52">
        <f>Expenses46[[#This Row],[Cantidad Neta / Net Amount]]+Expenses46[[#This Row],[HST]]</f>
        <v>0</v>
      </c>
      <c r="F342" s="45"/>
      <c r="G342" s="45"/>
    </row>
    <row r="343" spans="2:7" ht="20.100000000000001" customHeight="1" x14ac:dyDescent="0.25">
      <c r="B343" s="45"/>
      <c r="C343" s="45"/>
      <c r="D343" s="51"/>
      <c r="E343" s="52">
        <f>Expenses46[[#This Row],[Cantidad Neta / Net Amount]]+Expenses46[[#This Row],[HST]]</f>
        <v>0</v>
      </c>
      <c r="F343" s="45"/>
      <c r="G343" s="45"/>
    </row>
    <row r="344" spans="2:7" ht="20.100000000000001" customHeight="1" x14ac:dyDescent="0.25">
      <c r="B344" s="45"/>
      <c r="C344" s="45"/>
      <c r="D344" s="51"/>
      <c r="E344" s="52">
        <f>Expenses46[[#This Row],[Cantidad Neta / Net Amount]]+Expenses46[[#This Row],[HST]]</f>
        <v>0</v>
      </c>
      <c r="F344" s="45"/>
      <c r="G344" s="45"/>
    </row>
    <row r="345" spans="2:7" ht="20.100000000000001" customHeight="1" x14ac:dyDescent="0.25">
      <c r="B345" s="45"/>
      <c r="C345" s="45"/>
      <c r="D345" s="51"/>
      <c r="E345" s="52">
        <f>Expenses46[[#This Row],[Cantidad Neta / Net Amount]]+Expenses46[[#This Row],[HST]]</f>
        <v>0</v>
      </c>
      <c r="F345" s="45"/>
      <c r="G345" s="45"/>
    </row>
    <row r="346" spans="2:7" ht="20.100000000000001" customHeight="1" x14ac:dyDescent="0.25">
      <c r="B346" s="45"/>
      <c r="C346" s="45"/>
      <c r="D346" s="51"/>
      <c r="E346" s="52">
        <f>Expenses46[[#This Row],[Cantidad Neta / Net Amount]]+Expenses46[[#This Row],[HST]]</f>
        <v>0</v>
      </c>
      <c r="F346" s="45"/>
      <c r="G346" s="45"/>
    </row>
    <row r="347" spans="2:7" ht="20.100000000000001" customHeight="1" x14ac:dyDescent="0.25">
      <c r="B347" s="45"/>
      <c r="C347" s="45"/>
      <c r="D347" s="51"/>
      <c r="E347" s="52">
        <f>Expenses46[[#This Row],[Cantidad Neta / Net Amount]]+Expenses46[[#This Row],[HST]]</f>
        <v>0</v>
      </c>
      <c r="F347" s="45"/>
      <c r="G347" s="45"/>
    </row>
    <row r="348" spans="2:7" ht="20.100000000000001" customHeight="1" x14ac:dyDescent="0.25">
      <c r="B348" s="45"/>
      <c r="C348" s="45"/>
      <c r="D348" s="51"/>
      <c r="E348" s="52">
        <f>Expenses46[[#This Row],[Cantidad Neta / Net Amount]]+Expenses46[[#This Row],[HST]]</f>
        <v>0</v>
      </c>
      <c r="F348" s="45"/>
      <c r="G348" s="45"/>
    </row>
    <row r="349" spans="2:7" ht="20.100000000000001" customHeight="1" x14ac:dyDescent="0.25">
      <c r="B349" s="45"/>
      <c r="C349" s="45"/>
      <c r="D349" s="51"/>
      <c r="E349" s="52">
        <f>Expenses46[[#This Row],[Cantidad Neta / Net Amount]]+Expenses46[[#This Row],[HST]]</f>
        <v>0</v>
      </c>
      <c r="F349" s="45"/>
      <c r="G349" s="45"/>
    </row>
    <row r="350" spans="2:7" ht="20.100000000000001" customHeight="1" x14ac:dyDescent="0.25">
      <c r="B350" s="45"/>
      <c r="C350" s="45"/>
      <c r="D350" s="51"/>
      <c r="E350" s="52">
        <f>Expenses46[[#This Row],[Cantidad Neta / Net Amount]]+Expenses46[[#This Row],[HST]]</f>
        <v>0</v>
      </c>
      <c r="F350" s="45"/>
      <c r="G350" s="45"/>
    </row>
    <row r="351" spans="2:7" ht="20.100000000000001" customHeight="1" x14ac:dyDescent="0.25">
      <c r="B351" s="45"/>
      <c r="C351" s="45"/>
      <c r="D351" s="51"/>
      <c r="E351" s="52">
        <f>Expenses46[[#This Row],[Cantidad Neta / Net Amount]]+Expenses46[[#This Row],[HST]]</f>
        <v>0</v>
      </c>
      <c r="F351" s="45"/>
      <c r="G351" s="45"/>
    </row>
    <row r="352" spans="2:7" ht="20.100000000000001" customHeight="1" x14ac:dyDescent="0.25">
      <c r="B352" s="45"/>
      <c r="C352" s="45"/>
      <c r="D352" s="51"/>
      <c r="E352" s="52">
        <f>Expenses46[[#This Row],[Cantidad Neta / Net Amount]]+Expenses46[[#This Row],[HST]]</f>
        <v>0</v>
      </c>
      <c r="F352" s="45"/>
      <c r="G352" s="45"/>
    </row>
    <row r="353" spans="2:7" ht="20.100000000000001" customHeight="1" x14ac:dyDescent="0.25">
      <c r="B353" s="45"/>
      <c r="C353" s="45"/>
      <c r="D353" s="51"/>
      <c r="E353" s="52">
        <f>Expenses46[[#This Row],[Cantidad Neta / Net Amount]]+Expenses46[[#This Row],[HST]]</f>
        <v>0</v>
      </c>
      <c r="F353" s="45"/>
      <c r="G353" s="45"/>
    </row>
    <row r="354" spans="2:7" ht="20.100000000000001" customHeight="1" x14ac:dyDescent="0.25">
      <c r="B354" s="45"/>
      <c r="C354" s="45"/>
      <c r="D354" s="51"/>
      <c r="E354" s="52">
        <f>Expenses46[[#This Row],[Cantidad Neta / Net Amount]]+Expenses46[[#This Row],[HST]]</f>
        <v>0</v>
      </c>
      <c r="F354" s="45"/>
      <c r="G354" s="45"/>
    </row>
    <row r="355" spans="2:7" ht="20.100000000000001" customHeight="1" x14ac:dyDescent="0.25">
      <c r="B355" s="45"/>
      <c r="C355" s="45"/>
      <c r="D355" s="51"/>
      <c r="E355" s="52">
        <f>Expenses46[[#This Row],[Cantidad Neta / Net Amount]]+Expenses46[[#This Row],[HST]]</f>
        <v>0</v>
      </c>
      <c r="F355" s="45"/>
      <c r="G355" s="45"/>
    </row>
    <row r="356" spans="2:7" ht="20.100000000000001" customHeight="1" x14ac:dyDescent="0.25">
      <c r="B356" s="45"/>
      <c r="C356" s="45"/>
      <c r="D356" s="51"/>
      <c r="E356" s="52">
        <f>Expenses46[[#This Row],[Cantidad Neta / Net Amount]]+Expenses46[[#This Row],[HST]]</f>
        <v>0</v>
      </c>
      <c r="F356" s="45"/>
      <c r="G356" s="45"/>
    </row>
    <row r="357" spans="2:7" ht="20.100000000000001" customHeight="1" x14ac:dyDescent="0.25">
      <c r="B357" s="45"/>
      <c r="C357" s="45"/>
      <c r="D357" s="51"/>
      <c r="E357" s="52">
        <f>Expenses46[[#This Row],[Cantidad Neta / Net Amount]]+Expenses46[[#This Row],[HST]]</f>
        <v>0</v>
      </c>
      <c r="F357" s="45"/>
      <c r="G357" s="45"/>
    </row>
    <row r="358" spans="2:7" ht="20.100000000000001" customHeight="1" x14ac:dyDescent="0.25">
      <c r="B358" s="45"/>
      <c r="C358" s="45"/>
      <c r="D358" s="51"/>
      <c r="E358" s="52">
        <f>Expenses46[[#This Row],[Cantidad Neta / Net Amount]]+Expenses46[[#This Row],[HST]]</f>
        <v>0</v>
      </c>
      <c r="F358" s="45"/>
      <c r="G358" s="45"/>
    </row>
    <row r="359" spans="2:7" ht="20.100000000000001" customHeight="1" x14ac:dyDescent="0.25">
      <c r="B359" s="45"/>
      <c r="C359" s="45"/>
      <c r="D359" s="51"/>
      <c r="E359" s="52">
        <f>Expenses46[[#This Row],[Cantidad Neta / Net Amount]]+Expenses46[[#This Row],[HST]]</f>
        <v>0</v>
      </c>
      <c r="F359" s="45"/>
      <c r="G359" s="45"/>
    </row>
    <row r="360" spans="2:7" ht="20.100000000000001" customHeight="1" x14ac:dyDescent="0.25">
      <c r="B360" s="45"/>
      <c r="C360" s="45"/>
      <c r="D360" s="51"/>
      <c r="E360" s="52">
        <f>Expenses46[[#This Row],[Cantidad Neta / Net Amount]]+Expenses46[[#This Row],[HST]]</f>
        <v>0</v>
      </c>
      <c r="F360" s="45"/>
      <c r="G360" s="45"/>
    </row>
    <row r="361" spans="2:7" ht="20.100000000000001" customHeight="1" x14ac:dyDescent="0.25">
      <c r="B361" s="45"/>
      <c r="C361" s="45"/>
      <c r="D361" s="51"/>
      <c r="E361" s="52">
        <f>Expenses46[[#This Row],[Cantidad Neta / Net Amount]]+Expenses46[[#This Row],[HST]]</f>
        <v>0</v>
      </c>
      <c r="F361" s="45"/>
      <c r="G361" s="45"/>
    </row>
    <row r="362" spans="2:7" ht="20.100000000000001" customHeight="1" x14ac:dyDescent="0.25">
      <c r="B362" s="45"/>
      <c r="C362" s="45"/>
      <c r="D362" s="51"/>
      <c r="E362" s="52">
        <f>Expenses46[[#This Row],[Cantidad Neta / Net Amount]]+Expenses46[[#This Row],[HST]]</f>
        <v>0</v>
      </c>
      <c r="F362" s="45"/>
      <c r="G362" s="45"/>
    </row>
    <row r="363" spans="2:7" ht="20.100000000000001" customHeight="1" x14ac:dyDescent="0.25">
      <c r="B363" s="45"/>
      <c r="C363" s="45"/>
      <c r="D363" s="51"/>
      <c r="E363" s="52">
        <f>Expenses46[[#This Row],[Cantidad Neta / Net Amount]]+Expenses46[[#This Row],[HST]]</f>
        <v>0</v>
      </c>
      <c r="F363" s="45"/>
      <c r="G363" s="45"/>
    </row>
    <row r="364" spans="2:7" ht="20.100000000000001" customHeight="1" x14ac:dyDescent="0.25">
      <c r="B364" s="45"/>
      <c r="C364" s="45"/>
      <c r="D364" s="51"/>
      <c r="E364" s="52">
        <f>Expenses46[[#This Row],[Cantidad Neta / Net Amount]]+Expenses46[[#This Row],[HST]]</f>
        <v>0</v>
      </c>
      <c r="F364" s="45"/>
      <c r="G364" s="45"/>
    </row>
    <row r="365" spans="2:7" ht="20.100000000000001" customHeight="1" x14ac:dyDescent="0.25">
      <c r="B365" s="45"/>
      <c r="C365" s="45"/>
      <c r="D365" s="51"/>
      <c r="E365" s="52">
        <f>Expenses46[[#This Row],[Cantidad Neta / Net Amount]]+Expenses46[[#This Row],[HST]]</f>
        <v>0</v>
      </c>
      <c r="F365" s="45"/>
      <c r="G365" s="45"/>
    </row>
  </sheetData>
  <sheetProtection algorithmName="SHA-512" hashValue="03+tnU1jC0sEVi3/SG3ZgBAd9lceB+QnKlA9RqDfpOANf1uMFhVpG6G9WpqAfHEm6y6/UGHThgKIKRrr72F9XA==" saltValue="jUiavkft1CUft5ERpHICxg==" spinCount="100000" sheet="1" objects="1" scenarios="1" sort="0" autoFilter="0"/>
  <mergeCells count="3">
    <mergeCell ref="B20:G20"/>
    <mergeCell ref="C1:D2"/>
    <mergeCell ref="B18:E18"/>
  </mergeCells>
  <dataValidations count="1">
    <dataValidation type="list" allowBlank="1" showInputMessage="1" showErrorMessage="1" sqref="F24:F365" xr:uid="{75633B49-AD9D-4562-AEDE-8ABCA068040E}">
      <formula1>$B$9:$B$15</formula1>
    </dataValidation>
  </dataValidations>
  <hyperlinks>
    <hyperlink ref="F1" r:id="rId1" display="https://www.canada.ca/en/revenue-agency/services/tax/businesses/topics/sole-proprietorships-partnerships/business-expenses.html" xr:uid="{E5455F78-0A87-463F-9DF5-EAFC9545FA32}"/>
    <hyperlink ref="F2" r:id="rId2" display="https://www.canada.ca/en/revenue-agency/services/tax/businesses/topics/sole-proprietorships-partnerships/report-business-income-expenses/completing-form-t2125/business-use-home-expenses.html" xr:uid="{6C244B22-7408-4725-A63C-6BA2605208BC}"/>
    <hyperlink ref="G1" r:id="rId3" location="vehiculo" xr:uid="{6852AD6F-1C99-499E-9DEA-AA35007A9A84}"/>
  </hyperlinks>
  <pageMargins left="0.7" right="0.7" top="0.75" bottom="0.75" header="0.3" footer="0.3"/>
  <pageSetup orientation="portrait" r:id="rId4"/>
  <drawing r:id="rId5"/>
  <tableParts count="2">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E3203-E165-4133-A834-B86FD1E2729A}">
  <sheetPr>
    <tabColor rgb="FF92D050"/>
  </sheetPr>
  <dimension ref="B1:G366"/>
  <sheetViews>
    <sheetView showGridLines="0" workbookViewId="0">
      <pane ySplit="4" topLeftCell="A5" activePane="bottomLeft" state="frozen"/>
      <selection pane="bottomLeft"/>
    </sheetView>
  </sheetViews>
  <sheetFormatPr defaultColWidth="9" defaultRowHeight="13.5" x14ac:dyDescent="0.25"/>
  <cols>
    <col min="1" max="1" width="2.75" style="43" customWidth="1"/>
    <col min="2" max="2" width="30.25" style="43" customWidth="1"/>
    <col min="3" max="5" width="16" style="43" customWidth="1"/>
    <col min="6" max="6" width="36.25" style="43" customWidth="1"/>
    <col min="7" max="7" width="49.75" style="43" customWidth="1"/>
    <col min="8" max="8" width="2.75" style="43" customWidth="1"/>
    <col min="9" max="9" width="17.25" style="43" customWidth="1"/>
    <col min="10" max="16384" width="9" style="43"/>
  </cols>
  <sheetData>
    <row r="1" spans="2:7" s="1" customFormat="1" ht="30" x14ac:dyDescent="0.25">
      <c r="E1" s="23" t="s">
        <v>17</v>
      </c>
      <c r="F1" s="22" t="s">
        <v>15</v>
      </c>
      <c r="G1" s="49" t="s">
        <v>62</v>
      </c>
    </row>
    <row r="2" spans="2:7" s="1" customFormat="1" ht="15" x14ac:dyDescent="0.25">
      <c r="F2" s="22" t="s">
        <v>16</v>
      </c>
    </row>
    <row r="3" spans="2:7" s="1" customFormat="1" ht="10.15" customHeight="1" x14ac:dyDescent="0.25"/>
    <row r="4" spans="2:7" s="2" customFormat="1" ht="48.75" customHeight="1" thickBot="1" x14ac:dyDescent="0.45">
      <c r="B4" s="17" t="s">
        <v>71</v>
      </c>
      <c r="C4" s="18"/>
      <c r="D4" s="18"/>
      <c r="E4" s="18"/>
      <c r="F4" s="18"/>
      <c r="G4" s="18"/>
    </row>
    <row r="5" spans="2:7" s="1" customFormat="1" ht="18" customHeight="1" thickTop="1" x14ac:dyDescent="0.25">
      <c r="B5" s="3"/>
      <c r="C5" s="48" t="s">
        <v>19</v>
      </c>
      <c r="D5" s="48" t="s">
        <v>24</v>
      </c>
      <c r="E5" s="48" t="s">
        <v>10</v>
      </c>
      <c r="F5" s="3"/>
    </row>
    <row r="6" spans="2:7" s="1" customFormat="1" ht="42.4" customHeight="1" x14ac:dyDescent="0.25">
      <c r="B6" s="78" t="s">
        <v>18</v>
      </c>
      <c r="C6" s="80">
        <f>SUM(C$10:C$17)</f>
        <v>0</v>
      </c>
      <c r="D6" s="80">
        <f>SUM(D$10:D$17)</f>
        <v>0</v>
      </c>
      <c r="E6" s="80">
        <f>SUM(E$10:E$17)</f>
        <v>0</v>
      </c>
      <c r="F6" s="5"/>
    </row>
    <row r="7" spans="2:7" s="1" customFormat="1" ht="46.5" customHeight="1" x14ac:dyDescent="0.25">
      <c r="B7" s="79" t="str">
        <f>"Porcentaje de Uso Comercial: " &amp; IFERROR(TEXT(C19/C20,"00.00%"),"")</f>
        <v xml:space="preserve">Porcentaje de Uso Comercial: </v>
      </c>
      <c r="C7" s="81">
        <f>IFERROR(C6*$C$19/$C$20,0)</f>
        <v>0</v>
      </c>
      <c r="D7" s="81">
        <f t="shared" ref="D7:E7" si="0">IFERROR(D6*$C$19/$C$20,0)</f>
        <v>0</v>
      </c>
      <c r="E7" s="81">
        <f t="shared" si="0"/>
        <v>0</v>
      </c>
      <c r="F7" s="5"/>
    </row>
    <row r="8" spans="2:7" s="1" customFormat="1" ht="21" customHeight="1" x14ac:dyDescent="0.25">
      <c r="B8" s="6"/>
      <c r="C8" s="26"/>
      <c r="D8" s="26"/>
      <c r="E8" s="26"/>
      <c r="F8" s="5"/>
    </row>
    <row r="9" spans="2:7" s="1" customFormat="1" ht="19.899999999999999" hidden="1" customHeight="1" x14ac:dyDescent="0.25">
      <c r="B9" s="7" t="s">
        <v>0</v>
      </c>
      <c r="C9" s="27" t="s">
        <v>1</v>
      </c>
      <c r="D9" s="28" t="s">
        <v>8</v>
      </c>
      <c r="E9" s="28" t="s">
        <v>11</v>
      </c>
    </row>
    <row r="10" spans="2:7" s="1" customFormat="1" ht="19.899999999999999" customHeight="1" x14ac:dyDescent="0.25">
      <c r="B10" s="33" t="s">
        <v>51</v>
      </c>
      <c r="C10" s="32">
        <f>IF(ISBLANK($B10), "", SUMIF(Expenses468[Categoria / Category ],$B10,Expenses468[Cantidad Neta / Net Amount]))</f>
        <v>0</v>
      </c>
      <c r="D10" s="32">
        <f>IF(ISBLANK($B10), "", SUMIF(Expenses468[Categoria / Category ],$B10,Expenses468[HST]))</f>
        <v>0</v>
      </c>
      <c r="E10" s="32">
        <f>IF(ISBLANK($B10), "", SUMIF(Expenses468[Categoria / Category ],$B10,Expenses468[Total]))</f>
        <v>0</v>
      </c>
    </row>
    <row r="11" spans="2:7" s="1" customFormat="1" ht="19.899999999999999" customHeight="1" x14ac:dyDescent="0.25">
      <c r="B11" s="33" t="s">
        <v>52</v>
      </c>
      <c r="C11" s="32">
        <f>IF(ISBLANK($B11), "", SUMIF(Expenses468[Categoria / Category ],$B11,Expenses468[Cantidad Neta / Net Amount]))</f>
        <v>0</v>
      </c>
      <c r="D11" s="32">
        <f>IF(ISBLANK($B11), "", SUMIF(Expenses468[Categoria / Category ],$B11,Expenses468[HST]))</f>
        <v>0</v>
      </c>
      <c r="E11" s="32">
        <f>IF(ISBLANK($B11), "", SUMIF(Expenses468[Categoria / Category ],$B11,Expenses468[Total]))</f>
        <v>0</v>
      </c>
    </row>
    <row r="12" spans="2:7" s="1" customFormat="1" ht="19.899999999999999" customHeight="1" x14ac:dyDescent="0.25">
      <c r="B12" s="33" t="s">
        <v>2</v>
      </c>
      <c r="C12" s="32">
        <f>IF(ISBLANK($B12), "", SUMIF(Expenses468[Categoria / Category ],$B12,Expenses468[Cantidad Neta / Net Amount]))</f>
        <v>0</v>
      </c>
      <c r="D12" s="32">
        <f>IF(ISBLANK($B12), "", SUMIF(Expenses468[Categoria / Category ],$B12,Expenses468[HST]))</f>
        <v>0</v>
      </c>
      <c r="E12" s="32">
        <f>IF(ISBLANK($B12), "", SUMIF(Expenses468[Categoria / Category ],$B12,Expenses468[Total]))</f>
        <v>0</v>
      </c>
    </row>
    <row r="13" spans="2:7" s="1" customFormat="1" ht="19.899999999999999" customHeight="1" x14ac:dyDescent="0.25">
      <c r="B13" s="33" t="s">
        <v>53</v>
      </c>
      <c r="C13" s="32">
        <f>IF(ISBLANK($B13), "", SUMIF(Expenses468[Categoria / Category ],$B13,Expenses468[Cantidad Neta / Net Amount]))</f>
        <v>0</v>
      </c>
      <c r="D13" s="32">
        <f>IF(ISBLANK($B13), "", SUMIF(Expenses468[Categoria / Category ],$B13,Expenses468[HST]))</f>
        <v>0</v>
      </c>
      <c r="E13" s="32">
        <f>IF(ISBLANK($B13), "", SUMIF(Expenses468[Categoria / Category ],$B13,Expenses468[Total]))</f>
        <v>0</v>
      </c>
    </row>
    <row r="14" spans="2:7" s="1" customFormat="1" ht="19.899999999999999" customHeight="1" x14ac:dyDescent="0.25">
      <c r="B14" s="33" t="s">
        <v>54</v>
      </c>
      <c r="C14" s="32">
        <f>IF(ISBLANK($B14), "", SUMIF(Expenses468[Categoria / Category ],$B14,Expenses468[Cantidad Neta / Net Amount]))</f>
        <v>0</v>
      </c>
      <c r="D14" s="32">
        <f>IF(ISBLANK($B14), "", SUMIF(Expenses468[Categoria / Category ],$B14,Expenses468[HST]))</f>
        <v>0</v>
      </c>
      <c r="E14" s="32">
        <f>IF(ISBLANK($B14), "", SUMIF(Expenses468[Categoria / Category ],$B14,Expenses468[Total]))</f>
        <v>0</v>
      </c>
    </row>
    <row r="15" spans="2:7" s="1" customFormat="1" ht="19.899999999999999" customHeight="1" x14ac:dyDescent="0.25">
      <c r="B15" s="33" t="s">
        <v>55</v>
      </c>
      <c r="C15" s="32">
        <f>IF(ISBLANK($B15), "", SUMIF(Expenses468[Categoria / Category ],$B15,Expenses468[Cantidad Neta / Net Amount]))</f>
        <v>0</v>
      </c>
      <c r="D15" s="32">
        <f>IF(ISBLANK($B15), "", SUMIF(Expenses468[Categoria / Category ],$B15,Expenses468[HST]))</f>
        <v>0</v>
      </c>
      <c r="E15" s="32">
        <f>IF(ISBLANK($B15), "", SUMIF(Expenses468[Categoria / Category ],$B15,Expenses468[Total]))</f>
        <v>0</v>
      </c>
    </row>
    <row r="16" spans="2:7" s="1" customFormat="1" ht="19.899999999999999" customHeight="1" x14ac:dyDescent="0.25">
      <c r="B16" s="36" t="s">
        <v>56</v>
      </c>
      <c r="C16" s="32">
        <f>IF(ISBLANK($B16), "", SUMIF(Expenses468[Categoria / Category ],$B16,Expenses468[Cantidad Neta / Net Amount]))</f>
        <v>0</v>
      </c>
      <c r="D16" s="32">
        <f>IF(ISBLANK($B16), "", SUMIF(Expenses468[Categoria / Category ],$B16,Expenses468[HST]))</f>
        <v>0</v>
      </c>
      <c r="E16" s="32">
        <f>IF(ISBLANK($B16), "", SUMIF(Expenses468[Categoria / Category ],$B16,Expenses468[Total]))</f>
        <v>0</v>
      </c>
    </row>
    <row r="17" spans="2:7" s="1" customFormat="1" ht="19.899999999999999" customHeight="1" x14ac:dyDescent="0.25">
      <c r="B17" s="33" t="s">
        <v>57</v>
      </c>
      <c r="C17" s="32">
        <f>IF(ISBLANK($B17), "", SUMIF(Expenses468[Categoria / Category ],$B17,Expenses468[Cantidad Neta / Net Amount]))</f>
        <v>0</v>
      </c>
      <c r="D17" s="32">
        <f>IF(ISBLANK($B17), "", SUMIF(Expenses468[Categoria / Category ],$B17,Expenses468[HST]))</f>
        <v>0</v>
      </c>
      <c r="E17" s="32">
        <f>IF(ISBLANK($B17), "", SUMIF(Expenses468[Categoria / Category ],$B17,Expenses468[Total]))</f>
        <v>0</v>
      </c>
    </row>
    <row r="18" spans="2:7" s="1" customFormat="1" ht="19.899999999999999" customHeight="1" x14ac:dyDescent="0.25">
      <c r="B18" s="8"/>
      <c r="C18" s="29"/>
      <c r="D18" s="29"/>
      <c r="E18" s="29"/>
    </row>
    <row r="19" spans="2:7" s="1" customFormat="1" ht="65.25" customHeight="1" x14ac:dyDescent="0.25">
      <c r="B19" s="72" t="s">
        <v>58</v>
      </c>
      <c r="C19" s="84">
        <v>0</v>
      </c>
      <c r="D19" s="34" t="s">
        <v>60</v>
      </c>
      <c r="E19" s="29"/>
    </row>
    <row r="20" spans="2:7" s="1" customFormat="1" ht="41.25" customHeight="1" x14ac:dyDescent="0.25">
      <c r="B20" s="72" t="s">
        <v>59</v>
      </c>
      <c r="C20" s="84">
        <v>0</v>
      </c>
      <c r="D20" s="34" t="s">
        <v>61</v>
      </c>
      <c r="E20" s="29"/>
    </row>
    <row r="21" spans="2:7" s="1" customFormat="1" ht="33.75" customHeight="1" x14ac:dyDescent="0.25">
      <c r="B21" s="72" t="s">
        <v>64</v>
      </c>
      <c r="C21" s="85"/>
      <c r="D21" s="97" t="s">
        <v>66</v>
      </c>
      <c r="E21" s="98"/>
    </row>
    <row r="22" spans="2:7" s="1" customFormat="1" ht="33.75" customHeight="1" x14ac:dyDescent="0.25">
      <c r="B22" s="72" t="s">
        <v>174</v>
      </c>
      <c r="C22" s="85"/>
      <c r="D22" s="97" t="s">
        <v>67</v>
      </c>
      <c r="E22" s="98"/>
    </row>
    <row r="23" spans="2:7" s="1" customFormat="1" ht="33.75" customHeight="1" x14ac:dyDescent="0.25">
      <c r="B23" s="72" t="s">
        <v>65</v>
      </c>
      <c r="C23" s="85"/>
      <c r="D23" s="97" t="s">
        <v>68</v>
      </c>
      <c r="E23" s="98"/>
    </row>
    <row r="24" spans="2:7" s="1" customFormat="1" ht="33.75" customHeight="1" x14ac:dyDescent="0.25">
      <c r="B24" s="72" t="s">
        <v>145</v>
      </c>
      <c r="C24" s="85"/>
      <c r="D24" s="34"/>
      <c r="E24" s="29"/>
    </row>
    <row r="25" spans="2:7" s="1" customFormat="1" ht="33.75" customHeight="1" x14ac:dyDescent="0.25">
      <c r="B25" s="72" t="s">
        <v>147</v>
      </c>
      <c r="C25" s="83"/>
      <c r="D25" s="34"/>
      <c r="E25" s="29"/>
    </row>
    <row r="26" spans="2:7" s="1" customFormat="1" ht="33.75" customHeight="1" x14ac:dyDescent="0.25">
      <c r="B26" s="72" t="s">
        <v>146</v>
      </c>
      <c r="C26" s="85"/>
      <c r="D26" s="34"/>
      <c r="E26" s="29"/>
    </row>
    <row r="27" spans="2:7" s="1" customFormat="1" ht="33.75" customHeight="1" x14ac:dyDescent="0.25">
      <c r="B27" s="72" t="s">
        <v>148</v>
      </c>
      <c r="C27" s="83"/>
      <c r="D27" s="34"/>
      <c r="E27" s="29"/>
    </row>
    <row r="28" spans="2:7" s="1" customFormat="1" ht="19.899999999999999" customHeight="1" thickBot="1" x14ac:dyDescent="0.3">
      <c r="B28" s="8"/>
      <c r="C28" s="29"/>
      <c r="D28" s="29"/>
      <c r="E28" s="29"/>
    </row>
    <row r="29" spans="2:7" s="2" customFormat="1" ht="174" customHeight="1" thickTop="1" x14ac:dyDescent="0.4">
      <c r="B29" s="91" t="s">
        <v>185</v>
      </c>
      <c r="C29" s="91"/>
      <c r="D29" s="91"/>
      <c r="E29" s="91"/>
      <c r="F29" s="91"/>
      <c r="G29" s="91"/>
    </row>
    <row r="30" spans="2:7" s="2" customFormat="1" ht="40.15" customHeight="1" x14ac:dyDescent="0.4">
      <c r="B30" s="19" t="s">
        <v>184</v>
      </c>
      <c r="F30" s="22"/>
      <c r="G30" s="22"/>
    </row>
    <row r="31" spans="2:7" s="1" customFormat="1" ht="20.25" customHeight="1" x14ac:dyDescent="0.25">
      <c r="B31" s="10"/>
    </row>
    <row r="32" spans="2:7" s="1" customFormat="1" ht="30" customHeight="1" x14ac:dyDescent="0.25">
      <c r="B32" s="20" t="s">
        <v>5</v>
      </c>
      <c r="C32" s="21" t="s">
        <v>4</v>
      </c>
      <c r="D32" s="21" t="s">
        <v>9</v>
      </c>
      <c r="E32" s="21" t="s">
        <v>10</v>
      </c>
      <c r="F32" s="20" t="s">
        <v>25</v>
      </c>
      <c r="G32" s="20" t="s">
        <v>26</v>
      </c>
    </row>
    <row r="33" spans="2:7" ht="20.100000000000001" customHeight="1" x14ac:dyDescent="0.25">
      <c r="B33" s="39" t="s">
        <v>13</v>
      </c>
      <c r="C33" s="40">
        <v>0</v>
      </c>
      <c r="D33" s="40">
        <v>0</v>
      </c>
      <c r="E33" s="46">
        <f>Expenses468[[#This Row],[Cantidad Neta / Net Amount]]+Expenses468[[#This Row],[HST]]</f>
        <v>0</v>
      </c>
      <c r="F33" s="41" t="s">
        <v>46</v>
      </c>
      <c r="G33" s="42"/>
    </row>
    <row r="34" spans="2:7" ht="20.100000000000001" customHeight="1" x14ac:dyDescent="0.25">
      <c r="B34" s="39"/>
      <c r="C34" s="40"/>
      <c r="D34" s="40"/>
      <c r="E34" s="46">
        <f>Expenses468[[#This Row],[Cantidad Neta / Net Amount]]+Expenses468[[#This Row],[HST]]</f>
        <v>0</v>
      </c>
      <c r="F34" s="41"/>
      <c r="G34" s="42"/>
    </row>
    <row r="35" spans="2:7" ht="20.100000000000001" customHeight="1" x14ac:dyDescent="0.25">
      <c r="B35" s="39"/>
      <c r="C35" s="40"/>
      <c r="D35" s="40"/>
      <c r="E35" s="46">
        <f>Expenses468[[#This Row],[Cantidad Neta / Net Amount]]+Expenses468[[#This Row],[HST]]</f>
        <v>0</v>
      </c>
      <c r="F35" s="41"/>
      <c r="G35" s="42"/>
    </row>
    <row r="36" spans="2:7" ht="20.100000000000001" customHeight="1" x14ac:dyDescent="0.25">
      <c r="B36" s="39"/>
      <c r="C36" s="40"/>
      <c r="D36" s="40"/>
      <c r="E36" s="46">
        <f>Expenses468[[#This Row],[Cantidad Neta / Net Amount]]+Expenses468[[#This Row],[HST]]</f>
        <v>0</v>
      </c>
      <c r="F36" s="41"/>
      <c r="G36" s="42"/>
    </row>
    <row r="37" spans="2:7" ht="20.100000000000001" customHeight="1" x14ac:dyDescent="0.25">
      <c r="B37" s="39"/>
      <c r="C37" s="40"/>
      <c r="D37" s="40"/>
      <c r="E37" s="46">
        <f>Expenses468[[#This Row],[Cantidad Neta / Net Amount]]+Expenses468[[#This Row],[HST]]</f>
        <v>0</v>
      </c>
      <c r="F37" s="41"/>
      <c r="G37" s="42"/>
    </row>
    <row r="38" spans="2:7" ht="20.100000000000001" customHeight="1" x14ac:dyDescent="0.25">
      <c r="B38" s="39"/>
      <c r="C38" s="40"/>
      <c r="D38" s="40"/>
      <c r="E38" s="46">
        <f>Expenses468[[#This Row],[Cantidad Neta / Net Amount]]+Expenses468[[#This Row],[HST]]</f>
        <v>0</v>
      </c>
      <c r="F38" s="41"/>
      <c r="G38" s="42"/>
    </row>
    <row r="39" spans="2:7" ht="20.100000000000001" customHeight="1" x14ac:dyDescent="0.25">
      <c r="B39" s="39"/>
      <c r="C39" s="40"/>
      <c r="D39" s="40"/>
      <c r="E39" s="46">
        <f>Expenses468[[#This Row],[Cantidad Neta / Net Amount]]+Expenses468[[#This Row],[HST]]</f>
        <v>0</v>
      </c>
      <c r="F39" s="41"/>
      <c r="G39" s="42"/>
    </row>
    <row r="40" spans="2:7" ht="20.100000000000001" customHeight="1" x14ac:dyDescent="0.25">
      <c r="B40" s="39"/>
      <c r="C40" s="40"/>
      <c r="D40" s="40"/>
      <c r="E40" s="46">
        <f>Expenses468[[#This Row],[Cantidad Neta / Net Amount]]+Expenses468[[#This Row],[HST]]</f>
        <v>0</v>
      </c>
      <c r="F40" s="41"/>
      <c r="G40" s="42"/>
    </row>
    <row r="41" spans="2:7" ht="20.100000000000001" customHeight="1" x14ac:dyDescent="0.25">
      <c r="B41" s="39"/>
      <c r="C41" s="40"/>
      <c r="D41" s="40"/>
      <c r="E41" s="46">
        <f>Expenses468[[#This Row],[Cantidad Neta / Net Amount]]+Expenses468[[#This Row],[HST]]</f>
        <v>0</v>
      </c>
      <c r="F41" s="41"/>
      <c r="G41" s="42"/>
    </row>
    <row r="42" spans="2:7" ht="20.100000000000001" customHeight="1" x14ac:dyDescent="0.25">
      <c r="B42" s="39"/>
      <c r="C42" s="40"/>
      <c r="D42" s="40"/>
      <c r="E42" s="46">
        <f>Expenses468[[#This Row],[Cantidad Neta / Net Amount]]+Expenses468[[#This Row],[HST]]</f>
        <v>0</v>
      </c>
      <c r="F42" s="41"/>
      <c r="G42" s="42"/>
    </row>
    <row r="43" spans="2:7" ht="20.100000000000001" customHeight="1" x14ac:dyDescent="0.25">
      <c r="B43" s="39"/>
      <c r="C43" s="40"/>
      <c r="D43" s="40"/>
      <c r="E43" s="46">
        <f>Expenses468[[#This Row],[Cantidad Neta / Net Amount]]+Expenses468[[#This Row],[HST]]</f>
        <v>0</v>
      </c>
      <c r="F43" s="41"/>
      <c r="G43" s="42"/>
    </row>
    <row r="44" spans="2:7" ht="20.100000000000001" customHeight="1" x14ac:dyDescent="0.25">
      <c r="B44" s="39"/>
      <c r="C44" s="40"/>
      <c r="D44" s="40"/>
      <c r="E44" s="46">
        <f>Expenses468[[#This Row],[Cantidad Neta / Net Amount]]+Expenses468[[#This Row],[HST]]</f>
        <v>0</v>
      </c>
      <c r="F44" s="41"/>
      <c r="G44" s="42"/>
    </row>
    <row r="45" spans="2:7" ht="20.100000000000001" customHeight="1" x14ac:dyDescent="0.25">
      <c r="B45" s="39"/>
      <c r="C45" s="40"/>
      <c r="D45" s="40"/>
      <c r="E45" s="46">
        <f>Expenses468[[#This Row],[Cantidad Neta / Net Amount]]+Expenses468[[#This Row],[HST]]</f>
        <v>0</v>
      </c>
      <c r="F45" s="41"/>
      <c r="G45" s="42"/>
    </row>
    <row r="46" spans="2:7" ht="20.100000000000001" customHeight="1" x14ac:dyDescent="0.25">
      <c r="B46" s="39"/>
      <c r="C46" s="40"/>
      <c r="D46" s="40"/>
      <c r="E46" s="46">
        <f>Expenses468[[#This Row],[Cantidad Neta / Net Amount]]+Expenses468[[#This Row],[HST]]</f>
        <v>0</v>
      </c>
      <c r="F46" s="41"/>
      <c r="G46" s="42"/>
    </row>
    <row r="47" spans="2:7" ht="20.100000000000001" customHeight="1" x14ac:dyDescent="0.25">
      <c r="B47" s="39"/>
      <c r="C47" s="40"/>
      <c r="D47" s="40"/>
      <c r="E47" s="46">
        <f>Expenses468[[#This Row],[Cantidad Neta / Net Amount]]+Expenses468[[#This Row],[HST]]</f>
        <v>0</v>
      </c>
      <c r="F47" s="41"/>
      <c r="G47" s="42"/>
    </row>
    <row r="48" spans="2:7" ht="20.100000000000001" customHeight="1" x14ac:dyDescent="0.25">
      <c r="B48" s="39"/>
      <c r="C48" s="40"/>
      <c r="D48" s="40"/>
      <c r="E48" s="46">
        <f>Expenses468[[#This Row],[Cantidad Neta / Net Amount]]+Expenses468[[#This Row],[HST]]</f>
        <v>0</v>
      </c>
      <c r="F48" s="41"/>
      <c r="G48" s="42"/>
    </row>
    <row r="49" spans="2:7" ht="20.100000000000001" customHeight="1" x14ac:dyDescent="0.25">
      <c r="B49" s="39"/>
      <c r="C49" s="40"/>
      <c r="D49" s="40"/>
      <c r="E49" s="46">
        <f>Expenses468[[#This Row],[Cantidad Neta / Net Amount]]+Expenses468[[#This Row],[HST]]</f>
        <v>0</v>
      </c>
      <c r="F49" s="41"/>
      <c r="G49" s="42"/>
    </row>
    <row r="50" spans="2:7" ht="20.100000000000001" customHeight="1" x14ac:dyDescent="0.25">
      <c r="B50" s="39"/>
      <c r="C50" s="40"/>
      <c r="D50" s="40"/>
      <c r="E50" s="46">
        <f>Expenses468[[#This Row],[Cantidad Neta / Net Amount]]+Expenses468[[#This Row],[HST]]</f>
        <v>0</v>
      </c>
      <c r="F50" s="41"/>
      <c r="G50" s="42"/>
    </row>
    <row r="51" spans="2:7" ht="20.100000000000001" customHeight="1" x14ac:dyDescent="0.25">
      <c r="B51" s="39"/>
      <c r="C51" s="40"/>
      <c r="D51" s="40"/>
      <c r="E51" s="46">
        <f>Expenses468[[#This Row],[Cantidad Neta / Net Amount]]+Expenses468[[#This Row],[HST]]</f>
        <v>0</v>
      </c>
      <c r="F51" s="41"/>
      <c r="G51" s="42"/>
    </row>
    <row r="52" spans="2:7" ht="20.100000000000001" customHeight="1" x14ac:dyDescent="0.25">
      <c r="B52" s="39"/>
      <c r="C52" s="40"/>
      <c r="D52" s="40"/>
      <c r="E52" s="46">
        <f>Expenses468[[#This Row],[Cantidad Neta / Net Amount]]+Expenses468[[#This Row],[HST]]</f>
        <v>0</v>
      </c>
      <c r="F52" s="41"/>
      <c r="G52" s="42"/>
    </row>
    <row r="53" spans="2:7" ht="20.100000000000001" customHeight="1" x14ac:dyDescent="0.25">
      <c r="B53" s="39"/>
      <c r="C53" s="40"/>
      <c r="D53" s="40"/>
      <c r="E53" s="46">
        <f>Expenses468[[#This Row],[Cantidad Neta / Net Amount]]+Expenses468[[#This Row],[HST]]</f>
        <v>0</v>
      </c>
      <c r="F53" s="41"/>
      <c r="G53" s="42"/>
    </row>
    <row r="54" spans="2:7" ht="20.100000000000001" customHeight="1" x14ac:dyDescent="0.25">
      <c r="B54" s="39"/>
      <c r="C54" s="40"/>
      <c r="D54" s="40"/>
      <c r="E54" s="46">
        <f>Expenses468[[#This Row],[Cantidad Neta / Net Amount]]+Expenses468[[#This Row],[HST]]</f>
        <v>0</v>
      </c>
      <c r="F54" s="41"/>
      <c r="G54" s="42"/>
    </row>
    <row r="55" spans="2:7" ht="20.100000000000001" customHeight="1" x14ac:dyDescent="0.25">
      <c r="B55" s="39"/>
      <c r="C55" s="40"/>
      <c r="D55" s="40"/>
      <c r="E55" s="46">
        <f>Expenses468[[#This Row],[Cantidad Neta / Net Amount]]+Expenses468[[#This Row],[HST]]</f>
        <v>0</v>
      </c>
      <c r="F55" s="41"/>
      <c r="G55" s="42"/>
    </row>
    <row r="56" spans="2:7" ht="20.100000000000001" customHeight="1" x14ac:dyDescent="0.25">
      <c r="B56" s="39"/>
      <c r="C56" s="40"/>
      <c r="D56" s="40"/>
      <c r="E56" s="46">
        <f>Expenses468[[#This Row],[Cantidad Neta / Net Amount]]+Expenses468[[#This Row],[HST]]</f>
        <v>0</v>
      </c>
      <c r="F56" s="41"/>
      <c r="G56" s="42"/>
    </row>
    <row r="57" spans="2:7" ht="20.100000000000001" customHeight="1" x14ac:dyDescent="0.25">
      <c r="B57" s="39"/>
      <c r="C57" s="40"/>
      <c r="D57" s="40"/>
      <c r="E57" s="46">
        <f>Expenses468[[#This Row],[Cantidad Neta / Net Amount]]+Expenses468[[#This Row],[HST]]</f>
        <v>0</v>
      </c>
      <c r="F57" s="41"/>
      <c r="G57" s="42"/>
    </row>
    <row r="58" spans="2:7" ht="20.100000000000001" customHeight="1" x14ac:dyDescent="0.25">
      <c r="B58" s="39"/>
      <c r="C58" s="40"/>
      <c r="D58" s="40"/>
      <c r="E58" s="46">
        <f>Expenses468[[#This Row],[Cantidad Neta / Net Amount]]+Expenses468[[#This Row],[HST]]</f>
        <v>0</v>
      </c>
      <c r="F58" s="41"/>
      <c r="G58" s="42"/>
    </row>
    <row r="59" spans="2:7" ht="20.100000000000001" customHeight="1" x14ac:dyDescent="0.25">
      <c r="B59" s="39"/>
      <c r="C59" s="40"/>
      <c r="D59" s="40"/>
      <c r="E59" s="46">
        <f>Expenses468[[#This Row],[Cantidad Neta / Net Amount]]+Expenses468[[#This Row],[HST]]</f>
        <v>0</v>
      </c>
      <c r="F59" s="41"/>
      <c r="G59" s="42"/>
    </row>
    <row r="60" spans="2:7" ht="20.100000000000001" customHeight="1" x14ac:dyDescent="0.25">
      <c r="B60" s="39"/>
      <c r="C60" s="40"/>
      <c r="D60" s="40"/>
      <c r="E60" s="46">
        <f>Expenses468[[#This Row],[Cantidad Neta / Net Amount]]+Expenses468[[#This Row],[HST]]</f>
        <v>0</v>
      </c>
      <c r="F60" s="41"/>
      <c r="G60" s="42"/>
    </row>
    <row r="61" spans="2:7" ht="20.100000000000001" customHeight="1" x14ac:dyDescent="0.25">
      <c r="B61" s="39"/>
      <c r="C61" s="40"/>
      <c r="D61" s="40"/>
      <c r="E61" s="46">
        <f>Expenses468[[#This Row],[Cantidad Neta / Net Amount]]+Expenses468[[#This Row],[HST]]</f>
        <v>0</v>
      </c>
      <c r="F61" s="41"/>
      <c r="G61" s="42"/>
    </row>
    <row r="62" spans="2:7" ht="20.100000000000001" customHeight="1" x14ac:dyDescent="0.25">
      <c r="B62" s="39"/>
      <c r="C62" s="40"/>
      <c r="D62" s="40"/>
      <c r="E62" s="46">
        <f>Expenses468[[#This Row],[Cantidad Neta / Net Amount]]+Expenses468[[#This Row],[HST]]</f>
        <v>0</v>
      </c>
      <c r="F62" s="41"/>
      <c r="G62" s="42"/>
    </row>
    <row r="63" spans="2:7" ht="20.100000000000001" customHeight="1" x14ac:dyDescent="0.25">
      <c r="B63" s="39"/>
      <c r="C63" s="40"/>
      <c r="D63" s="40"/>
      <c r="E63" s="46">
        <f>Expenses468[[#This Row],[Cantidad Neta / Net Amount]]+Expenses468[[#This Row],[HST]]</f>
        <v>0</v>
      </c>
      <c r="F63" s="41"/>
      <c r="G63" s="42"/>
    </row>
    <row r="64" spans="2:7" ht="20.100000000000001" customHeight="1" x14ac:dyDescent="0.25">
      <c r="B64" s="39"/>
      <c r="C64" s="40"/>
      <c r="D64" s="40"/>
      <c r="E64" s="46">
        <f>Expenses468[[#This Row],[Cantidad Neta / Net Amount]]+Expenses468[[#This Row],[HST]]</f>
        <v>0</v>
      </c>
      <c r="F64" s="41"/>
      <c r="G64" s="42"/>
    </row>
    <row r="65" spans="2:7" ht="20.100000000000001" customHeight="1" x14ac:dyDescent="0.25">
      <c r="B65" s="39"/>
      <c r="C65" s="40"/>
      <c r="D65" s="40"/>
      <c r="E65" s="46">
        <f>Expenses468[[#This Row],[Cantidad Neta / Net Amount]]+Expenses468[[#This Row],[HST]]</f>
        <v>0</v>
      </c>
      <c r="F65" s="41"/>
      <c r="G65" s="42"/>
    </row>
    <row r="66" spans="2:7" ht="20.100000000000001" customHeight="1" x14ac:dyDescent="0.25">
      <c r="B66" s="39"/>
      <c r="C66" s="40"/>
      <c r="D66" s="40"/>
      <c r="E66" s="46">
        <f>Expenses468[[#This Row],[Cantidad Neta / Net Amount]]+Expenses468[[#This Row],[HST]]</f>
        <v>0</v>
      </c>
      <c r="F66" s="41"/>
      <c r="G66" s="42"/>
    </row>
    <row r="67" spans="2:7" ht="20.100000000000001" customHeight="1" x14ac:dyDescent="0.25">
      <c r="B67" s="39"/>
      <c r="C67" s="40"/>
      <c r="D67" s="40"/>
      <c r="E67" s="46">
        <f>Expenses468[[#This Row],[Cantidad Neta / Net Amount]]+Expenses468[[#This Row],[HST]]</f>
        <v>0</v>
      </c>
      <c r="F67" s="41"/>
      <c r="G67" s="42"/>
    </row>
    <row r="68" spans="2:7" ht="20.100000000000001" customHeight="1" x14ac:dyDescent="0.25">
      <c r="B68" s="39"/>
      <c r="C68" s="40"/>
      <c r="D68" s="40"/>
      <c r="E68" s="46">
        <f>Expenses468[[#This Row],[Cantidad Neta / Net Amount]]+Expenses468[[#This Row],[HST]]</f>
        <v>0</v>
      </c>
      <c r="F68" s="41"/>
      <c r="G68" s="42"/>
    </row>
    <row r="69" spans="2:7" ht="20.100000000000001" customHeight="1" x14ac:dyDescent="0.25">
      <c r="B69" s="39"/>
      <c r="C69" s="40"/>
      <c r="D69" s="40"/>
      <c r="E69" s="46">
        <f>Expenses468[[#This Row],[Cantidad Neta / Net Amount]]+Expenses468[[#This Row],[HST]]</f>
        <v>0</v>
      </c>
      <c r="F69" s="41"/>
      <c r="G69" s="42"/>
    </row>
    <row r="70" spans="2:7" ht="20.100000000000001" customHeight="1" x14ac:dyDescent="0.25">
      <c r="B70" s="39"/>
      <c r="C70" s="40"/>
      <c r="D70" s="40"/>
      <c r="E70" s="46">
        <f>Expenses468[[#This Row],[Cantidad Neta / Net Amount]]+Expenses468[[#This Row],[HST]]</f>
        <v>0</v>
      </c>
      <c r="F70" s="41"/>
      <c r="G70" s="42"/>
    </row>
    <row r="71" spans="2:7" ht="20.100000000000001" customHeight="1" x14ac:dyDescent="0.25">
      <c r="B71" s="39"/>
      <c r="C71" s="40"/>
      <c r="D71" s="40"/>
      <c r="E71" s="46">
        <f>Expenses468[[#This Row],[Cantidad Neta / Net Amount]]+Expenses468[[#This Row],[HST]]</f>
        <v>0</v>
      </c>
      <c r="F71" s="41"/>
      <c r="G71" s="42"/>
    </row>
    <row r="72" spans="2:7" ht="20.100000000000001" customHeight="1" x14ac:dyDescent="0.25">
      <c r="B72" s="39"/>
      <c r="C72" s="40"/>
      <c r="D72" s="40"/>
      <c r="E72" s="46">
        <f>Expenses468[[#This Row],[Cantidad Neta / Net Amount]]+Expenses468[[#This Row],[HST]]</f>
        <v>0</v>
      </c>
      <c r="F72" s="41"/>
      <c r="G72" s="42"/>
    </row>
    <row r="73" spans="2:7" ht="20.100000000000001" customHeight="1" x14ac:dyDescent="0.25">
      <c r="B73" s="39"/>
      <c r="C73" s="40"/>
      <c r="D73" s="40"/>
      <c r="E73" s="46">
        <f>Expenses468[[#This Row],[Cantidad Neta / Net Amount]]+Expenses468[[#This Row],[HST]]</f>
        <v>0</v>
      </c>
      <c r="F73" s="41"/>
      <c r="G73" s="42"/>
    </row>
    <row r="74" spans="2:7" ht="20.100000000000001" customHeight="1" x14ac:dyDescent="0.25">
      <c r="B74" s="39"/>
      <c r="C74" s="40"/>
      <c r="D74" s="40"/>
      <c r="E74" s="46">
        <f>Expenses468[[#This Row],[Cantidad Neta / Net Amount]]+Expenses468[[#This Row],[HST]]</f>
        <v>0</v>
      </c>
      <c r="F74" s="41"/>
      <c r="G74" s="42"/>
    </row>
    <row r="75" spans="2:7" ht="20.100000000000001" customHeight="1" x14ac:dyDescent="0.25">
      <c r="B75" s="39"/>
      <c r="C75" s="40"/>
      <c r="D75" s="40"/>
      <c r="E75" s="46">
        <f>Expenses468[[#This Row],[Cantidad Neta / Net Amount]]+Expenses468[[#This Row],[HST]]</f>
        <v>0</v>
      </c>
      <c r="F75" s="41"/>
      <c r="G75" s="42"/>
    </row>
    <row r="76" spans="2:7" ht="20.100000000000001" customHeight="1" x14ac:dyDescent="0.25">
      <c r="B76" s="39"/>
      <c r="C76" s="40"/>
      <c r="D76" s="40"/>
      <c r="E76" s="46">
        <f>Expenses468[[#This Row],[Cantidad Neta / Net Amount]]+Expenses468[[#This Row],[HST]]</f>
        <v>0</v>
      </c>
      <c r="F76" s="41"/>
      <c r="G76" s="42"/>
    </row>
    <row r="77" spans="2:7" ht="20.100000000000001" customHeight="1" x14ac:dyDescent="0.25">
      <c r="B77" s="39"/>
      <c r="C77" s="40"/>
      <c r="D77" s="40"/>
      <c r="E77" s="46">
        <f>Expenses468[[#This Row],[Cantidad Neta / Net Amount]]+Expenses468[[#This Row],[HST]]</f>
        <v>0</v>
      </c>
      <c r="F77" s="41"/>
      <c r="G77" s="42"/>
    </row>
    <row r="78" spans="2:7" ht="20.100000000000001" customHeight="1" x14ac:dyDescent="0.25">
      <c r="B78" s="39"/>
      <c r="C78" s="40"/>
      <c r="D78" s="40"/>
      <c r="E78" s="46">
        <f>Expenses468[[#This Row],[Cantidad Neta / Net Amount]]+Expenses468[[#This Row],[HST]]</f>
        <v>0</v>
      </c>
      <c r="F78" s="41"/>
      <c r="G78" s="42"/>
    </row>
    <row r="79" spans="2:7" ht="20.100000000000001" customHeight="1" x14ac:dyDescent="0.25">
      <c r="B79" s="39"/>
      <c r="C79" s="40"/>
      <c r="D79" s="40"/>
      <c r="E79" s="46">
        <f>Expenses468[[#This Row],[Cantidad Neta / Net Amount]]+Expenses468[[#This Row],[HST]]</f>
        <v>0</v>
      </c>
      <c r="F79" s="41"/>
      <c r="G79" s="42"/>
    </row>
    <row r="80" spans="2:7" ht="20.100000000000001" customHeight="1" x14ac:dyDescent="0.25">
      <c r="B80" s="39"/>
      <c r="C80" s="40"/>
      <c r="D80" s="40"/>
      <c r="E80" s="46">
        <f>Expenses468[[#This Row],[Cantidad Neta / Net Amount]]+Expenses468[[#This Row],[HST]]</f>
        <v>0</v>
      </c>
      <c r="F80" s="41"/>
      <c r="G80" s="42"/>
    </row>
    <row r="81" spans="2:7" ht="20.100000000000001" customHeight="1" x14ac:dyDescent="0.25">
      <c r="B81" s="39"/>
      <c r="C81" s="40"/>
      <c r="D81" s="40"/>
      <c r="E81" s="46">
        <f>Expenses468[[#This Row],[Cantidad Neta / Net Amount]]+Expenses468[[#This Row],[HST]]</f>
        <v>0</v>
      </c>
      <c r="F81" s="41"/>
      <c r="G81" s="42"/>
    </row>
    <row r="82" spans="2:7" ht="20.100000000000001" customHeight="1" x14ac:dyDescent="0.25">
      <c r="B82" s="39"/>
      <c r="C82" s="40"/>
      <c r="D82" s="40"/>
      <c r="E82" s="46">
        <f>Expenses468[[#This Row],[Cantidad Neta / Net Amount]]+Expenses468[[#This Row],[HST]]</f>
        <v>0</v>
      </c>
      <c r="F82" s="41"/>
      <c r="G82" s="42"/>
    </row>
    <row r="83" spans="2:7" ht="20.100000000000001" customHeight="1" x14ac:dyDescent="0.25">
      <c r="B83" s="39"/>
      <c r="C83" s="40"/>
      <c r="D83" s="40"/>
      <c r="E83" s="46">
        <f>Expenses468[[#This Row],[Cantidad Neta / Net Amount]]+Expenses468[[#This Row],[HST]]</f>
        <v>0</v>
      </c>
      <c r="F83" s="41"/>
      <c r="G83" s="42"/>
    </row>
    <row r="84" spans="2:7" ht="20.100000000000001" customHeight="1" x14ac:dyDescent="0.25">
      <c r="B84" s="39"/>
      <c r="C84" s="40"/>
      <c r="D84" s="40"/>
      <c r="E84" s="46">
        <f>Expenses468[[#This Row],[Cantidad Neta / Net Amount]]+Expenses468[[#This Row],[HST]]</f>
        <v>0</v>
      </c>
      <c r="F84" s="41"/>
      <c r="G84" s="42"/>
    </row>
    <row r="85" spans="2:7" ht="20.100000000000001" customHeight="1" x14ac:dyDescent="0.25">
      <c r="B85" s="39"/>
      <c r="C85" s="40"/>
      <c r="D85" s="40"/>
      <c r="E85" s="46">
        <f>Expenses468[[#This Row],[Cantidad Neta / Net Amount]]+Expenses468[[#This Row],[HST]]</f>
        <v>0</v>
      </c>
      <c r="F85" s="41"/>
      <c r="G85" s="42"/>
    </row>
    <row r="86" spans="2:7" ht="20.100000000000001" customHeight="1" x14ac:dyDescent="0.25">
      <c r="B86" s="39"/>
      <c r="C86" s="40"/>
      <c r="D86" s="40"/>
      <c r="E86" s="46">
        <f>Expenses468[[#This Row],[Cantidad Neta / Net Amount]]+Expenses468[[#This Row],[HST]]</f>
        <v>0</v>
      </c>
      <c r="F86" s="41"/>
      <c r="G86" s="42"/>
    </row>
    <row r="87" spans="2:7" ht="20.100000000000001" customHeight="1" x14ac:dyDescent="0.25">
      <c r="B87" s="39"/>
      <c r="C87" s="40"/>
      <c r="D87" s="40"/>
      <c r="E87" s="46">
        <f>Expenses468[[#This Row],[Cantidad Neta / Net Amount]]+Expenses468[[#This Row],[HST]]</f>
        <v>0</v>
      </c>
      <c r="F87" s="41"/>
      <c r="G87" s="42"/>
    </row>
    <row r="88" spans="2:7" ht="20.100000000000001" customHeight="1" x14ac:dyDescent="0.25">
      <c r="B88" s="39"/>
      <c r="C88" s="40"/>
      <c r="D88" s="40"/>
      <c r="E88" s="46">
        <f>Expenses468[[#This Row],[Cantidad Neta / Net Amount]]+Expenses468[[#This Row],[HST]]</f>
        <v>0</v>
      </c>
      <c r="F88" s="41"/>
      <c r="G88" s="42"/>
    </row>
    <row r="89" spans="2:7" ht="20.100000000000001" customHeight="1" x14ac:dyDescent="0.25">
      <c r="B89" s="39"/>
      <c r="C89" s="40"/>
      <c r="D89" s="40"/>
      <c r="E89" s="46">
        <f>Expenses468[[#This Row],[Cantidad Neta / Net Amount]]+Expenses468[[#This Row],[HST]]</f>
        <v>0</v>
      </c>
      <c r="F89" s="41"/>
      <c r="G89" s="42"/>
    </row>
    <row r="90" spans="2:7" ht="20.100000000000001" customHeight="1" x14ac:dyDescent="0.25">
      <c r="B90" s="39"/>
      <c r="C90" s="40"/>
      <c r="D90" s="40"/>
      <c r="E90" s="46">
        <f>Expenses468[[#This Row],[Cantidad Neta / Net Amount]]+Expenses468[[#This Row],[HST]]</f>
        <v>0</v>
      </c>
      <c r="F90" s="41"/>
      <c r="G90" s="42"/>
    </row>
    <row r="91" spans="2:7" ht="20.100000000000001" customHeight="1" x14ac:dyDescent="0.25">
      <c r="B91" s="39"/>
      <c r="C91" s="40"/>
      <c r="D91" s="40"/>
      <c r="E91" s="46">
        <f>Expenses468[[#This Row],[Cantidad Neta / Net Amount]]+Expenses468[[#This Row],[HST]]</f>
        <v>0</v>
      </c>
      <c r="F91" s="41"/>
      <c r="G91" s="42"/>
    </row>
    <row r="92" spans="2:7" ht="20.100000000000001" customHeight="1" x14ac:dyDescent="0.25">
      <c r="B92" s="39"/>
      <c r="C92" s="40"/>
      <c r="D92" s="40"/>
      <c r="E92" s="46">
        <f>Expenses468[[#This Row],[Cantidad Neta / Net Amount]]+Expenses468[[#This Row],[HST]]</f>
        <v>0</v>
      </c>
      <c r="F92" s="41"/>
      <c r="G92" s="42"/>
    </row>
    <row r="93" spans="2:7" ht="20.100000000000001" customHeight="1" x14ac:dyDescent="0.25">
      <c r="B93" s="39"/>
      <c r="C93" s="40"/>
      <c r="D93" s="40"/>
      <c r="E93" s="46">
        <f>Expenses468[[#This Row],[Cantidad Neta / Net Amount]]+Expenses468[[#This Row],[HST]]</f>
        <v>0</v>
      </c>
      <c r="F93" s="41"/>
      <c r="G93" s="42"/>
    </row>
    <row r="94" spans="2:7" ht="20.100000000000001" customHeight="1" x14ac:dyDescent="0.25">
      <c r="B94" s="39"/>
      <c r="C94" s="40"/>
      <c r="D94" s="40"/>
      <c r="E94" s="46">
        <f>Expenses468[[#This Row],[Cantidad Neta / Net Amount]]+Expenses468[[#This Row],[HST]]</f>
        <v>0</v>
      </c>
      <c r="F94" s="41"/>
      <c r="G94" s="42"/>
    </row>
    <row r="95" spans="2:7" ht="20.100000000000001" customHeight="1" x14ac:dyDescent="0.25">
      <c r="B95" s="39"/>
      <c r="C95" s="40"/>
      <c r="D95" s="40"/>
      <c r="E95" s="46">
        <f>Expenses468[[#This Row],[Cantidad Neta / Net Amount]]+Expenses468[[#This Row],[HST]]</f>
        <v>0</v>
      </c>
      <c r="F95" s="41"/>
      <c r="G95" s="42"/>
    </row>
    <row r="96" spans="2:7" ht="20.100000000000001" customHeight="1" x14ac:dyDescent="0.25">
      <c r="B96" s="39"/>
      <c r="C96" s="40"/>
      <c r="D96" s="40"/>
      <c r="E96" s="46">
        <f>Expenses468[[#This Row],[Cantidad Neta / Net Amount]]+Expenses468[[#This Row],[HST]]</f>
        <v>0</v>
      </c>
      <c r="F96" s="41"/>
      <c r="G96" s="42"/>
    </row>
    <row r="97" spans="2:7" ht="20.100000000000001" customHeight="1" x14ac:dyDescent="0.25">
      <c r="B97" s="39"/>
      <c r="C97" s="40"/>
      <c r="D97" s="40"/>
      <c r="E97" s="46">
        <f>Expenses468[[#This Row],[Cantidad Neta / Net Amount]]+Expenses468[[#This Row],[HST]]</f>
        <v>0</v>
      </c>
      <c r="F97" s="41"/>
      <c r="G97" s="42"/>
    </row>
    <row r="98" spans="2:7" ht="20.100000000000001" customHeight="1" x14ac:dyDescent="0.25">
      <c r="B98" s="39"/>
      <c r="C98" s="40"/>
      <c r="D98" s="40"/>
      <c r="E98" s="46">
        <f>Expenses468[[#This Row],[Cantidad Neta / Net Amount]]+Expenses468[[#This Row],[HST]]</f>
        <v>0</v>
      </c>
      <c r="F98" s="41"/>
      <c r="G98" s="42"/>
    </row>
    <row r="99" spans="2:7" ht="20.100000000000001" customHeight="1" x14ac:dyDescent="0.25">
      <c r="B99" s="39"/>
      <c r="C99" s="40"/>
      <c r="D99" s="40"/>
      <c r="E99" s="46">
        <f>Expenses468[[#This Row],[Cantidad Neta / Net Amount]]+Expenses468[[#This Row],[HST]]</f>
        <v>0</v>
      </c>
      <c r="F99" s="41"/>
      <c r="G99" s="42"/>
    </row>
    <row r="100" spans="2:7" ht="20.100000000000001" customHeight="1" x14ac:dyDescent="0.25">
      <c r="B100" s="39"/>
      <c r="C100" s="40"/>
      <c r="D100" s="40"/>
      <c r="E100" s="46">
        <f>Expenses468[[#This Row],[Cantidad Neta / Net Amount]]+Expenses468[[#This Row],[HST]]</f>
        <v>0</v>
      </c>
      <c r="F100" s="41"/>
      <c r="G100" s="42"/>
    </row>
    <row r="101" spans="2:7" ht="20.100000000000001" customHeight="1" x14ac:dyDescent="0.25">
      <c r="B101" s="39"/>
      <c r="C101" s="40"/>
      <c r="D101" s="40"/>
      <c r="E101" s="46">
        <f>Expenses468[[#This Row],[Cantidad Neta / Net Amount]]+Expenses468[[#This Row],[HST]]</f>
        <v>0</v>
      </c>
      <c r="F101" s="41"/>
      <c r="G101" s="42"/>
    </row>
    <row r="102" spans="2:7" ht="20.100000000000001" customHeight="1" x14ac:dyDescent="0.25">
      <c r="B102" s="39"/>
      <c r="C102" s="40"/>
      <c r="D102" s="40"/>
      <c r="E102" s="46">
        <f>Expenses468[[#This Row],[Cantidad Neta / Net Amount]]+Expenses468[[#This Row],[HST]]</f>
        <v>0</v>
      </c>
      <c r="F102" s="41"/>
      <c r="G102" s="42"/>
    </row>
    <row r="103" spans="2:7" ht="20.100000000000001" customHeight="1" x14ac:dyDescent="0.25">
      <c r="B103" s="39"/>
      <c r="C103" s="40"/>
      <c r="D103" s="40"/>
      <c r="E103" s="46">
        <f>Expenses468[[#This Row],[Cantidad Neta / Net Amount]]+Expenses468[[#This Row],[HST]]</f>
        <v>0</v>
      </c>
      <c r="F103" s="41"/>
      <c r="G103" s="42"/>
    </row>
    <row r="104" spans="2:7" ht="20.100000000000001" customHeight="1" x14ac:dyDescent="0.25">
      <c r="B104" s="44"/>
      <c r="C104" s="44"/>
      <c r="D104" s="51"/>
      <c r="E104" s="52">
        <f>Expenses468[[#This Row],[Cantidad Neta / Net Amount]]+Expenses468[[#This Row],[HST]]</f>
        <v>0</v>
      </c>
      <c r="F104" s="44"/>
      <c r="G104" s="44"/>
    </row>
    <row r="105" spans="2:7" ht="20.100000000000001" customHeight="1" x14ac:dyDescent="0.25">
      <c r="B105" s="45"/>
      <c r="C105" s="45"/>
      <c r="D105" s="51"/>
      <c r="E105" s="52">
        <f>Expenses468[[#This Row],[Cantidad Neta / Net Amount]]+Expenses468[[#This Row],[HST]]</f>
        <v>0</v>
      </c>
      <c r="F105" s="45"/>
      <c r="G105" s="45"/>
    </row>
    <row r="106" spans="2:7" ht="20.100000000000001" customHeight="1" x14ac:dyDescent="0.25">
      <c r="B106" s="45"/>
      <c r="C106" s="45"/>
      <c r="D106" s="51"/>
      <c r="E106" s="52">
        <f>Expenses468[[#This Row],[Cantidad Neta / Net Amount]]+Expenses468[[#This Row],[HST]]</f>
        <v>0</v>
      </c>
      <c r="F106" s="45"/>
      <c r="G106" s="45"/>
    </row>
    <row r="107" spans="2:7" ht="20.100000000000001" customHeight="1" x14ac:dyDescent="0.25">
      <c r="B107" s="45"/>
      <c r="C107" s="45"/>
      <c r="D107" s="51"/>
      <c r="E107" s="52">
        <f>Expenses468[[#This Row],[Cantidad Neta / Net Amount]]+Expenses468[[#This Row],[HST]]</f>
        <v>0</v>
      </c>
      <c r="F107" s="45"/>
      <c r="G107" s="45"/>
    </row>
    <row r="108" spans="2:7" ht="20.100000000000001" customHeight="1" x14ac:dyDescent="0.25">
      <c r="B108" s="45"/>
      <c r="C108" s="45"/>
      <c r="D108" s="51"/>
      <c r="E108" s="52">
        <f>Expenses468[[#This Row],[Cantidad Neta / Net Amount]]+Expenses468[[#This Row],[HST]]</f>
        <v>0</v>
      </c>
      <c r="F108" s="45"/>
      <c r="G108" s="45"/>
    </row>
    <row r="109" spans="2:7" ht="20.100000000000001" customHeight="1" x14ac:dyDescent="0.25">
      <c r="B109" s="45"/>
      <c r="C109" s="45"/>
      <c r="D109" s="51"/>
      <c r="E109" s="52">
        <f>Expenses468[[#This Row],[Cantidad Neta / Net Amount]]+Expenses468[[#This Row],[HST]]</f>
        <v>0</v>
      </c>
      <c r="F109" s="45"/>
      <c r="G109" s="45"/>
    </row>
    <row r="110" spans="2:7" ht="20.100000000000001" customHeight="1" x14ac:dyDescent="0.25">
      <c r="B110" s="45"/>
      <c r="C110" s="45"/>
      <c r="D110" s="51"/>
      <c r="E110" s="52">
        <f>Expenses468[[#This Row],[Cantidad Neta / Net Amount]]+Expenses468[[#This Row],[HST]]</f>
        <v>0</v>
      </c>
      <c r="F110" s="45"/>
      <c r="G110" s="45"/>
    </row>
    <row r="111" spans="2:7" ht="20.100000000000001" customHeight="1" x14ac:dyDescent="0.25">
      <c r="B111" s="45"/>
      <c r="C111" s="45"/>
      <c r="D111" s="51"/>
      <c r="E111" s="52">
        <f>Expenses468[[#This Row],[Cantidad Neta / Net Amount]]+Expenses468[[#This Row],[HST]]</f>
        <v>0</v>
      </c>
      <c r="F111" s="45"/>
      <c r="G111" s="45"/>
    </row>
    <row r="112" spans="2:7" ht="20.100000000000001" customHeight="1" x14ac:dyDescent="0.25">
      <c r="B112" s="45"/>
      <c r="C112" s="45"/>
      <c r="D112" s="51"/>
      <c r="E112" s="52">
        <f>Expenses468[[#This Row],[Cantidad Neta / Net Amount]]+Expenses468[[#This Row],[HST]]</f>
        <v>0</v>
      </c>
      <c r="F112" s="45"/>
      <c r="G112" s="45"/>
    </row>
    <row r="113" spans="2:7" ht="20.100000000000001" customHeight="1" x14ac:dyDescent="0.25">
      <c r="B113" s="45"/>
      <c r="C113" s="45"/>
      <c r="D113" s="51"/>
      <c r="E113" s="52">
        <f>Expenses468[[#This Row],[Cantidad Neta / Net Amount]]+Expenses468[[#This Row],[HST]]</f>
        <v>0</v>
      </c>
      <c r="F113" s="45"/>
      <c r="G113" s="45"/>
    </row>
    <row r="114" spans="2:7" ht="20.100000000000001" customHeight="1" x14ac:dyDescent="0.25">
      <c r="B114" s="45"/>
      <c r="C114" s="45"/>
      <c r="D114" s="51"/>
      <c r="E114" s="52">
        <f>Expenses468[[#This Row],[Cantidad Neta / Net Amount]]+Expenses468[[#This Row],[HST]]</f>
        <v>0</v>
      </c>
      <c r="F114" s="45"/>
      <c r="G114" s="45"/>
    </row>
    <row r="115" spans="2:7" ht="20.100000000000001" customHeight="1" x14ac:dyDescent="0.25">
      <c r="B115" s="45"/>
      <c r="C115" s="45"/>
      <c r="D115" s="51"/>
      <c r="E115" s="52">
        <f>Expenses468[[#This Row],[Cantidad Neta / Net Amount]]+Expenses468[[#This Row],[HST]]</f>
        <v>0</v>
      </c>
      <c r="F115" s="45"/>
      <c r="G115" s="45"/>
    </row>
    <row r="116" spans="2:7" ht="20.100000000000001" customHeight="1" x14ac:dyDescent="0.25">
      <c r="B116" s="45"/>
      <c r="C116" s="45"/>
      <c r="D116" s="51"/>
      <c r="E116" s="52">
        <f>Expenses468[[#This Row],[Cantidad Neta / Net Amount]]+Expenses468[[#This Row],[HST]]</f>
        <v>0</v>
      </c>
      <c r="F116" s="45"/>
      <c r="G116" s="45"/>
    </row>
    <row r="117" spans="2:7" ht="20.100000000000001" customHeight="1" x14ac:dyDescent="0.25">
      <c r="B117" s="45"/>
      <c r="C117" s="45"/>
      <c r="D117" s="51"/>
      <c r="E117" s="52">
        <f>Expenses468[[#This Row],[Cantidad Neta / Net Amount]]+Expenses468[[#This Row],[HST]]</f>
        <v>0</v>
      </c>
      <c r="F117" s="45"/>
      <c r="G117" s="45"/>
    </row>
    <row r="118" spans="2:7" ht="20.100000000000001" customHeight="1" x14ac:dyDescent="0.25">
      <c r="B118" s="45"/>
      <c r="C118" s="45"/>
      <c r="D118" s="51"/>
      <c r="E118" s="52">
        <f>Expenses468[[#This Row],[Cantidad Neta / Net Amount]]+Expenses468[[#This Row],[HST]]</f>
        <v>0</v>
      </c>
      <c r="F118" s="45"/>
      <c r="G118" s="45"/>
    </row>
    <row r="119" spans="2:7" ht="20.100000000000001" customHeight="1" x14ac:dyDescent="0.25">
      <c r="B119" s="45"/>
      <c r="C119" s="45"/>
      <c r="D119" s="51"/>
      <c r="E119" s="52">
        <f>Expenses468[[#This Row],[Cantidad Neta / Net Amount]]+Expenses468[[#This Row],[HST]]</f>
        <v>0</v>
      </c>
      <c r="F119" s="45"/>
      <c r="G119" s="45"/>
    </row>
    <row r="120" spans="2:7" ht="20.100000000000001" customHeight="1" x14ac:dyDescent="0.25">
      <c r="B120" s="45"/>
      <c r="C120" s="45"/>
      <c r="D120" s="51"/>
      <c r="E120" s="52">
        <f>Expenses468[[#This Row],[Cantidad Neta / Net Amount]]+Expenses468[[#This Row],[HST]]</f>
        <v>0</v>
      </c>
      <c r="F120" s="45"/>
      <c r="G120" s="45"/>
    </row>
    <row r="121" spans="2:7" ht="20.100000000000001" customHeight="1" x14ac:dyDescent="0.25">
      <c r="B121" s="45"/>
      <c r="C121" s="45"/>
      <c r="D121" s="51"/>
      <c r="E121" s="52">
        <f>Expenses468[[#This Row],[Cantidad Neta / Net Amount]]+Expenses468[[#This Row],[HST]]</f>
        <v>0</v>
      </c>
      <c r="F121" s="45"/>
      <c r="G121" s="45"/>
    </row>
    <row r="122" spans="2:7" ht="20.100000000000001" customHeight="1" x14ac:dyDescent="0.25">
      <c r="B122" s="45"/>
      <c r="C122" s="45"/>
      <c r="D122" s="51"/>
      <c r="E122" s="52">
        <f>Expenses468[[#This Row],[Cantidad Neta / Net Amount]]+Expenses468[[#This Row],[HST]]</f>
        <v>0</v>
      </c>
      <c r="F122" s="45"/>
      <c r="G122" s="45"/>
    </row>
    <row r="123" spans="2:7" ht="20.100000000000001" customHeight="1" x14ac:dyDescent="0.25">
      <c r="B123" s="45"/>
      <c r="C123" s="45"/>
      <c r="D123" s="51"/>
      <c r="E123" s="52">
        <f>Expenses468[[#This Row],[Cantidad Neta / Net Amount]]+Expenses468[[#This Row],[HST]]</f>
        <v>0</v>
      </c>
      <c r="F123" s="45"/>
      <c r="G123" s="45"/>
    </row>
    <row r="124" spans="2:7" ht="20.100000000000001" customHeight="1" x14ac:dyDescent="0.25">
      <c r="B124" s="45"/>
      <c r="C124" s="45"/>
      <c r="D124" s="51"/>
      <c r="E124" s="52">
        <f>Expenses468[[#This Row],[Cantidad Neta / Net Amount]]+Expenses468[[#This Row],[HST]]</f>
        <v>0</v>
      </c>
      <c r="F124" s="45"/>
      <c r="G124" s="45"/>
    </row>
    <row r="125" spans="2:7" ht="20.100000000000001" customHeight="1" x14ac:dyDescent="0.25">
      <c r="B125" s="45"/>
      <c r="C125" s="45"/>
      <c r="D125" s="51"/>
      <c r="E125" s="52">
        <f>Expenses468[[#This Row],[Cantidad Neta / Net Amount]]+Expenses468[[#This Row],[HST]]</f>
        <v>0</v>
      </c>
      <c r="F125" s="45"/>
      <c r="G125" s="45"/>
    </row>
    <row r="126" spans="2:7" ht="20.100000000000001" customHeight="1" x14ac:dyDescent="0.25">
      <c r="B126" s="45"/>
      <c r="C126" s="45"/>
      <c r="D126" s="51"/>
      <c r="E126" s="52">
        <f>Expenses468[[#This Row],[Cantidad Neta / Net Amount]]+Expenses468[[#This Row],[HST]]</f>
        <v>0</v>
      </c>
      <c r="F126" s="45"/>
      <c r="G126" s="45"/>
    </row>
    <row r="127" spans="2:7" ht="20.100000000000001" customHeight="1" x14ac:dyDescent="0.25">
      <c r="B127" s="45"/>
      <c r="C127" s="45"/>
      <c r="D127" s="51"/>
      <c r="E127" s="52">
        <f>Expenses468[[#This Row],[Cantidad Neta / Net Amount]]+Expenses468[[#This Row],[HST]]</f>
        <v>0</v>
      </c>
      <c r="F127" s="45"/>
      <c r="G127" s="45"/>
    </row>
    <row r="128" spans="2:7" ht="20.100000000000001" customHeight="1" x14ac:dyDescent="0.25">
      <c r="B128" s="45"/>
      <c r="C128" s="45"/>
      <c r="D128" s="51"/>
      <c r="E128" s="52">
        <f>Expenses468[[#This Row],[Cantidad Neta / Net Amount]]+Expenses468[[#This Row],[HST]]</f>
        <v>0</v>
      </c>
      <c r="F128" s="45"/>
      <c r="G128" s="45"/>
    </row>
    <row r="129" spans="2:7" ht="20.100000000000001" customHeight="1" x14ac:dyDescent="0.25">
      <c r="B129" s="45"/>
      <c r="C129" s="45"/>
      <c r="D129" s="51"/>
      <c r="E129" s="52">
        <f>Expenses468[[#This Row],[Cantidad Neta / Net Amount]]+Expenses468[[#This Row],[HST]]</f>
        <v>0</v>
      </c>
      <c r="F129" s="45"/>
      <c r="G129" s="45"/>
    </row>
    <row r="130" spans="2:7" ht="20.100000000000001" customHeight="1" x14ac:dyDescent="0.25">
      <c r="B130" s="45"/>
      <c r="C130" s="45"/>
      <c r="D130" s="51"/>
      <c r="E130" s="52">
        <f>Expenses468[[#This Row],[Cantidad Neta / Net Amount]]+Expenses468[[#This Row],[HST]]</f>
        <v>0</v>
      </c>
      <c r="F130" s="45"/>
      <c r="G130" s="45"/>
    </row>
    <row r="131" spans="2:7" ht="20.100000000000001" customHeight="1" x14ac:dyDescent="0.25">
      <c r="B131" s="45"/>
      <c r="C131" s="45"/>
      <c r="D131" s="51"/>
      <c r="E131" s="52">
        <f>Expenses468[[#This Row],[Cantidad Neta / Net Amount]]+Expenses468[[#This Row],[HST]]</f>
        <v>0</v>
      </c>
      <c r="F131" s="45"/>
      <c r="G131" s="45"/>
    </row>
    <row r="132" spans="2:7" ht="20.100000000000001" customHeight="1" x14ac:dyDescent="0.25">
      <c r="B132" s="45"/>
      <c r="C132" s="45"/>
      <c r="D132" s="51"/>
      <c r="E132" s="52">
        <f>Expenses468[[#This Row],[Cantidad Neta / Net Amount]]+Expenses468[[#This Row],[HST]]</f>
        <v>0</v>
      </c>
      <c r="F132" s="45"/>
      <c r="G132" s="45"/>
    </row>
    <row r="133" spans="2:7" ht="20.100000000000001" customHeight="1" x14ac:dyDescent="0.25">
      <c r="B133" s="45"/>
      <c r="C133" s="45"/>
      <c r="D133" s="51"/>
      <c r="E133" s="52">
        <f>Expenses468[[#This Row],[Cantidad Neta / Net Amount]]+Expenses468[[#This Row],[HST]]</f>
        <v>0</v>
      </c>
      <c r="F133" s="45"/>
      <c r="G133" s="45"/>
    </row>
    <row r="134" spans="2:7" ht="20.100000000000001" customHeight="1" x14ac:dyDescent="0.25">
      <c r="B134" s="45"/>
      <c r="C134" s="45"/>
      <c r="D134" s="51"/>
      <c r="E134" s="52">
        <f>Expenses468[[#This Row],[Cantidad Neta / Net Amount]]+Expenses468[[#This Row],[HST]]</f>
        <v>0</v>
      </c>
      <c r="F134" s="45"/>
      <c r="G134" s="45"/>
    </row>
    <row r="135" spans="2:7" ht="20.100000000000001" customHeight="1" x14ac:dyDescent="0.25">
      <c r="B135" s="45"/>
      <c r="C135" s="45"/>
      <c r="D135" s="51"/>
      <c r="E135" s="52">
        <f>Expenses468[[#This Row],[Cantidad Neta / Net Amount]]+Expenses468[[#This Row],[HST]]</f>
        <v>0</v>
      </c>
      <c r="F135" s="45"/>
      <c r="G135" s="45"/>
    </row>
    <row r="136" spans="2:7" ht="20.100000000000001" customHeight="1" x14ac:dyDescent="0.25">
      <c r="B136" s="45"/>
      <c r="C136" s="45"/>
      <c r="D136" s="51"/>
      <c r="E136" s="52">
        <f>Expenses468[[#This Row],[Cantidad Neta / Net Amount]]+Expenses468[[#This Row],[HST]]</f>
        <v>0</v>
      </c>
      <c r="F136" s="45"/>
      <c r="G136" s="45"/>
    </row>
    <row r="137" spans="2:7" ht="20.100000000000001" customHeight="1" x14ac:dyDescent="0.25">
      <c r="B137" s="45"/>
      <c r="C137" s="45"/>
      <c r="D137" s="51"/>
      <c r="E137" s="52">
        <f>Expenses468[[#This Row],[Cantidad Neta / Net Amount]]+Expenses468[[#This Row],[HST]]</f>
        <v>0</v>
      </c>
      <c r="F137" s="45"/>
      <c r="G137" s="45"/>
    </row>
    <row r="138" spans="2:7" ht="20.100000000000001" customHeight="1" x14ac:dyDescent="0.25">
      <c r="B138" s="45"/>
      <c r="C138" s="45"/>
      <c r="D138" s="51"/>
      <c r="E138" s="52">
        <f>Expenses468[[#This Row],[Cantidad Neta / Net Amount]]+Expenses468[[#This Row],[HST]]</f>
        <v>0</v>
      </c>
      <c r="F138" s="45"/>
      <c r="G138" s="45"/>
    </row>
    <row r="139" spans="2:7" ht="20.100000000000001" customHeight="1" x14ac:dyDescent="0.25">
      <c r="B139" s="45"/>
      <c r="C139" s="45"/>
      <c r="D139" s="51"/>
      <c r="E139" s="52">
        <f>Expenses468[[#This Row],[Cantidad Neta / Net Amount]]+Expenses468[[#This Row],[HST]]</f>
        <v>0</v>
      </c>
      <c r="F139" s="45"/>
      <c r="G139" s="45"/>
    </row>
    <row r="140" spans="2:7" ht="20.100000000000001" customHeight="1" x14ac:dyDescent="0.25">
      <c r="B140" s="45"/>
      <c r="C140" s="45"/>
      <c r="D140" s="51"/>
      <c r="E140" s="52">
        <f>Expenses468[[#This Row],[Cantidad Neta / Net Amount]]+Expenses468[[#This Row],[HST]]</f>
        <v>0</v>
      </c>
      <c r="F140" s="45"/>
      <c r="G140" s="45"/>
    </row>
    <row r="141" spans="2:7" ht="20.100000000000001" customHeight="1" x14ac:dyDescent="0.25">
      <c r="B141" s="45"/>
      <c r="C141" s="45"/>
      <c r="D141" s="51"/>
      <c r="E141" s="52">
        <f>Expenses468[[#This Row],[Cantidad Neta / Net Amount]]+Expenses468[[#This Row],[HST]]</f>
        <v>0</v>
      </c>
      <c r="F141" s="45"/>
      <c r="G141" s="45"/>
    </row>
    <row r="142" spans="2:7" ht="20.100000000000001" customHeight="1" x14ac:dyDescent="0.25">
      <c r="B142" s="45"/>
      <c r="C142" s="45"/>
      <c r="D142" s="51"/>
      <c r="E142" s="52">
        <f>Expenses468[[#This Row],[Cantidad Neta / Net Amount]]+Expenses468[[#This Row],[HST]]</f>
        <v>0</v>
      </c>
      <c r="F142" s="45"/>
      <c r="G142" s="45"/>
    </row>
    <row r="143" spans="2:7" ht="20.100000000000001" customHeight="1" x14ac:dyDescent="0.25">
      <c r="B143" s="45"/>
      <c r="C143" s="45"/>
      <c r="D143" s="51"/>
      <c r="E143" s="52">
        <f>Expenses468[[#This Row],[Cantidad Neta / Net Amount]]+Expenses468[[#This Row],[HST]]</f>
        <v>0</v>
      </c>
      <c r="F143" s="45"/>
      <c r="G143" s="45"/>
    </row>
    <row r="144" spans="2:7" ht="20.100000000000001" customHeight="1" x14ac:dyDescent="0.25">
      <c r="B144" s="45"/>
      <c r="C144" s="45"/>
      <c r="D144" s="51"/>
      <c r="E144" s="52">
        <f>Expenses468[[#This Row],[Cantidad Neta / Net Amount]]+Expenses468[[#This Row],[HST]]</f>
        <v>0</v>
      </c>
      <c r="F144" s="45"/>
      <c r="G144" s="45"/>
    </row>
    <row r="145" spans="2:7" ht="20.100000000000001" customHeight="1" x14ac:dyDescent="0.25">
      <c r="B145" s="45"/>
      <c r="C145" s="45"/>
      <c r="D145" s="51"/>
      <c r="E145" s="52">
        <f>Expenses468[[#This Row],[Cantidad Neta / Net Amount]]+Expenses468[[#This Row],[HST]]</f>
        <v>0</v>
      </c>
      <c r="F145" s="45"/>
      <c r="G145" s="45"/>
    </row>
    <row r="146" spans="2:7" ht="20.100000000000001" customHeight="1" x14ac:dyDescent="0.25">
      <c r="B146" s="45"/>
      <c r="C146" s="45"/>
      <c r="D146" s="51"/>
      <c r="E146" s="52">
        <f>Expenses468[[#This Row],[Cantidad Neta / Net Amount]]+Expenses468[[#This Row],[HST]]</f>
        <v>0</v>
      </c>
      <c r="F146" s="45"/>
      <c r="G146" s="45"/>
    </row>
    <row r="147" spans="2:7" ht="20.100000000000001" customHeight="1" x14ac:dyDescent="0.25">
      <c r="B147" s="45"/>
      <c r="C147" s="45"/>
      <c r="D147" s="51"/>
      <c r="E147" s="52">
        <f>Expenses468[[#This Row],[Cantidad Neta / Net Amount]]+Expenses468[[#This Row],[HST]]</f>
        <v>0</v>
      </c>
      <c r="F147" s="45"/>
      <c r="G147" s="45"/>
    </row>
    <row r="148" spans="2:7" ht="20.100000000000001" customHeight="1" x14ac:dyDescent="0.25">
      <c r="B148" s="45"/>
      <c r="C148" s="45"/>
      <c r="D148" s="51"/>
      <c r="E148" s="52">
        <f>Expenses468[[#This Row],[Cantidad Neta / Net Amount]]+Expenses468[[#This Row],[HST]]</f>
        <v>0</v>
      </c>
      <c r="F148" s="45"/>
      <c r="G148" s="45"/>
    </row>
    <row r="149" spans="2:7" ht="20.100000000000001" customHeight="1" x14ac:dyDescent="0.25">
      <c r="B149" s="45"/>
      <c r="C149" s="45"/>
      <c r="D149" s="51"/>
      <c r="E149" s="52">
        <f>Expenses468[[#This Row],[Cantidad Neta / Net Amount]]+Expenses468[[#This Row],[HST]]</f>
        <v>0</v>
      </c>
      <c r="F149" s="45"/>
      <c r="G149" s="45"/>
    </row>
    <row r="150" spans="2:7" ht="20.100000000000001" customHeight="1" x14ac:dyDescent="0.25">
      <c r="B150" s="45"/>
      <c r="C150" s="45"/>
      <c r="D150" s="51"/>
      <c r="E150" s="52">
        <f>Expenses468[[#This Row],[Cantidad Neta / Net Amount]]+Expenses468[[#This Row],[HST]]</f>
        <v>0</v>
      </c>
      <c r="F150" s="45"/>
      <c r="G150" s="45"/>
    </row>
    <row r="151" spans="2:7" ht="20.100000000000001" customHeight="1" x14ac:dyDescent="0.25">
      <c r="B151" s="45"/>
      <c r="C151" s="45"/>
      <c r="D151" s="51"/>
      <c r="E151" s="52">
        <f>Expenses468[[#This Row],[Cantidad Neta / Net Amount]]+Expenses468[[#This Row],[HST]]</f>
        <v>0</v>
      </c>
      <c r="F151" s="45"/>
      <c r="G151" s="45"/>
    </row>
    <row r="152" spans="2:7" ht="20.100000000000001" customHeight="1" x14ac:dyDescent="0.25">
      <c r="B152" s="45"/>
      <c r="C152" s="45"/>
      <c r="D152" s="51"/>
      <c r="E152" s="52">
        <f>Expenses468[[#This Row],[Cantidad Neta / Net Amount]]+Expenses468[[#This Row],[HST]]</f>
        <v>0</v>
      </c>
      <c r="F152" s="45"/>
      <c r="G152" s="45"/>
    </row>
    <row r="153" spans="2:7" ht="20.100000000000001" customHeight="1" x14ac:dyDescent="0.25">
      <c r="B153" s="45"/>
      <c r="C153" s="45"/>
      <c r="D153" s="51"/>
      <c r="E153" s="52">
        <f>Expenses468[[#This Row],[Cantidad Neta / Net Amount]]+Expenses468[[#This Row],[HST]]</f>
        <v>0</v>
      </c>
      <c r="F153" s="45"/>
      <c r="G153" s="45"/>
    </row>
    <row r="154" spans="2:7" ht="20.100000000000001" customHeight="1" x14ac:dyDescent="0.25">
      <c r="B154" s="45"/>
      <c r="C154" s="45"/>
      <c r="D154" s="51"/>
      <c r="E154" s="52">
        <f>Expenses468[[#This Row],[Cantidad Neta / Net Amount]]+Expenses468[[#This Row],[HST]]</f>
        <v>0</v>
      </c>
      <c r="F154" s="45"/>
      <c r="G154" s="45"/>
    </row>
    <row r="155" spans="2:7" ht="20.100000000000001" customHeight="1" x14ac:dyDescent="0.25">
      <c r="B155" s="45"/>
      <c r="C155" s="45"/>
      <c r="D155" s="51"/>
      <c r="E155" s="52">
        <f>Expenses468[[#This Row],[Cantidad Neta / Net Amount]]+Expenses468[[#This Row],[HST]]</f>
        <v>0</v>
      </c>
      <c r="F155" s="45"/>
      <c r="G155" s="45"/>
    </row>
    <row r="156" spans="2:7" ht="20.100000000000001" customHeight="1" x14ac:dyDescent="0.25">
      <c r="B156" s="45"/>
      <c r="C156" s="45"/>
      <c r="D156" s="51"/>
      <c r="E156" s="52">
        <f>Expenses468[[#This Row],[Cantidad Neta / Net Amount]]+Expenses468[[#This Row],[HST]]</f>
        <v>0</v>
      </c>
      <c r="F156" s="45"/>
      <c r="G156" s="45"/>
    </row>
    <row r="157" spans="2:7" ht="20.100000000000001" customHeight="1" x14ac:dyDescent="0.25">
      <c r="B157" s="45"/>
      <c r="C157" s="45"/>
      <c r="D157" s="51"/>
      <c r="E157" s="52">
        <f>Expenses468[[#This Row],[Cantidad Neta / Net Amount]]+Expenses468[[#This Row],[HST]]</f>
        <v>0</v>
      </c>
      <c r="F157" s="45"/>
      <c r="G157" s="45"/>
    </row>
    <row r="158" spans="2:7" ht="20.100000000000001" customHeight="1" x14ac:dyDescent="0.25">
      <c r="B158" s="45"/>
      <c r="C158" s="45"/>
      <c r="D158" s="51"/>
      <c r="E158" s="52">
        <f>Expenses468[[#This Row],[Cantidad Neta / Net Amount]]+Expenses468[[#This Row],[HST]]</f>
        <v>0</v>
      </c>
      <c r="F158" s="45"/>
      <c r="G158" s="45"/>
    </row>
    <row r="159" spans="2:7" ht="20.100000000000001" customHeight="1" x14ac:dyDescent="0.25">
      <c r="B159" s="45"/>
      <c r="C159" s="45"/>
      <c r="D159" s="51"/>
      <c r="E159" s="52">
        <f>Expenses468[[#This Row],[Cantidad Neta / Net Amount]]+Expenses468[[#This Row],[HST]]</f>
        <v>0</v>
      </c>
      <c r="F159" s="45"/>
      <c r="G159" s="45"/>
    </row>
    <row r="160" spans="2:7" ht="20.100000000000001" customHeight="1" x14ac:dyDescent="0.25">
      <c r="B160" s="45"/>
      <c r="C160" s="45"/>
      <c r="D160" s="51"/>
      <c r="E160" s="52">
        <f>Expenses468[[#This Row],[Cantidad Neta / Net Amount]]+Expenses468[[#This Row],[HST]]</f>
        <v>0</v>
      </c>
      <c r="F160" s="45"/>
      <c r="G160" s="45"/>
    </row>
    <row r="161" spans="2:7" ht="20.100000000000001" customHeight="1" x14ac:dyDescent="0.25">
      <c r="B161" s="45"/>
      <c r="C161" s="45"/>
      <c r="D161" s="51"/>
      <c r="E161" s="52">
        <f>Expenses468[[#This Row],[Cantidad Neta / Net Amount]]+Expenses468[[#This Row],[HST]]</f>
        <v>0</v>
      </c>
      <c r="F161" s="45"/>
      <c r="G161" s="45"/>
    </row>
    <row r="162" spans="2:7" ht="20.100000000000001" customHeight="1" x14ac:dyDescent="0.25">
      <c r="B162" s="45"/>
      <c r="C162" s="45"/>
      <c r="D162" s="51"/>
      <c r="E162" s="52">
        <f>Expenses468[[#This Row],[Cantidad Neta / Net Amount]]+Expenses468[[#This Row],[HST]]</f>
        <v>0</v>
      </c>
      <c r="F162" s="45"/>
      <c r="G162" s="45"/>
    </row>
    <row r="163" spans="2:7" ht="20.100000000000001" customHeight="1" x14ac:dyDescent="0.25">
      <c r="B163" s="45"/>
      <c r="C163" s="45"/>
      <c r="D163" s="51"/>
      <c r="E163" s="52">
        <f>Expenses468[[#This Row],[Cantidad Neta / Net Amount]]+Expenses468[[#This Row],[HST]]</f>
        <v>0</v>
      </c>
      <c r="F163" s="45"/>
      <c r="G163" s="45"/>
    </row>
    <row r="164" spans="2:7" ht="20.100000000000001" customHeight="1" x14ac:dyDescent="0.25">
      <c r="B164" s="45"/>
      <c r="C164" s="45"/>
      <c r="D164" s="51"/>
      <c r="E164" s="52">
        <f>Expenses468[[#This Row],[Cantidad Neta / Net Amount]]+Expenses468[[#This Row],[HST]]</f>
        <v>0</v>
      </c>
      <c r="F164" s="45"/>
      <c r="G164" s="45"/>
    </row>
    <row r="165" spans="2:7" ht="20.100000000000001" customHeight="1" x14ac:dyDescent="0.25">
      <c r="B165" s="45"/>
      <c r="C165" s="45"/>
      <c r="D165" s="51"/>
      <c r="E165" s="52">
        <f>Expenses468[[#This Row],[Cantidad Neta / Net Amount]]+Expenses468[[#This Row],[HST]]</f>
        <v>0</v>
      </c>
      <c r="F165" s="45"/>
      <c r="G165" s="45"/>
    </row>
    <row r="166" spans="2:7" ht="20.100000000000001" customHeight="1" x14ac:dyDescent="0.25">
      <c r="B166" s="45"/>
      <c r="C166" s="45"/>
      <c r="D166" s="51"/>
      <c r="E166" s="52">
        <f>Expenses468[[#This Row],[Cantidad Neta / Net Amount]]+Expenses468[[#This Row],[HST]]</f>
        <v>0</v>
      </c>
      <c r="F166" s="45"/>
      <c r="G166" s="45"/>
    </row>
    <row r="167" spans="2:7" ht="20.100000000000001" customHeight="1" x14ac:dyDescent="0.25">
      <c r="B167" s="45"/>
      <c r="C167" s="45"/>
      <c r="D167" s="51"/>
      <c r="E167" s="52">
        <f>Expenses468[[#This Row],[Cantidad Neta / Net Amount]]+Expenses468[[#This Row],[HST]]</f>
        <v>0</v>
      </c>
      <c r="F167" s="45"/>
      <c r="G167" s="45"/>
    </row>
    <row r="168" spans="2:7" ht="20.100000000000001" customHeight="1" x14ac:dyDescent="0.25">
      <c r="B168" s="45"/>
      <c r="C168" s="45"/>
      <c r="D168" s="51"/>
      <c r="E168" s="52">
        <f>Expenses468[[#This Row],[Cantidad Neta / Net Amount]]+Expenses468[[#This Row],[HST]]</f>
        <v>0</v>
      </c>
      <c r="F168" s="45"/>
      <c r="G168" s="45"/>
    </row>
    <row r="169" spans="2:7" ht="20.100000000000001" customHeight="1" x14ac:dyDescent="0.25">
      <c r="B169" s="45"/>
      <c r="C169" s="45"/>
      <c r="D169" s="51"/>
      <c r="E169" s="52">
        <f>Expenses468[[#This Row],[Cantidad Neta / Net Amount]]+Expenses468[[#This Row],[HST]]</f>
        <v>0</v>
      </c>
      <c r="F169" s="45"/>
      <c r="G169" s="45"/>
    </row>
    <row r="170" spans="2:7" ht="20.100000000000001" customHeight="1" x14ac:dyDescent="0.25">
      <c r="B170" s="45"/>
      <c r="C170" s="45"/>
      <c r="D170" s="51"/>
      <c r="E170" s="52">
        <f>Expenses468[[#This Row],[Cantidad Neta / Net Amount]]+Expenses468[[#This Row],[HST]]</f>
        <v>0</v>
      </c>
      <c r="F170" s="45"/>
      <c r="G170" s="45"/>
    </row>
    <row r="171" spans="2:7" ht="20.100000000000001" customHeight="1" x14ac:dyDescent="0.25">
      <c r="B171" s="45"/>
      <c r="C171" s="45"/>
      <c r="D171" s="51"/>
      <c r="E171" s="52">
        <f>Expenses468[[#This Row],[Cantidad Neta / Net Amount]]+Expenses468[[#This Row],[HST]]</f>
        <v>0</v>
      </c>
      <c r="F171" s="45"/>
      <c r="G171" s="45"/>
    </row>
    <row r="172" spans="2:7" ht="20.100000000000001" customHeight="1" x14ac:dyDescent="0.25">
      <c r="B172" s="45"/>
      <c r="C172" s="45"/>
      <c r="D172" s="51"/>
      <c r="E172" s="52">
        <f>Expenses468[[#This Row],[Cantidad Neta / Net Amount]]+Expenses468[[#This Row],[HST]]</f>
        <v>0</v>
      </c>
      <c r="F172" s="45"/>
      <c r="G172" s="45"/>
    </row>
    <row r="173" spans="2:7" ht="20.100000000000001" customHeight="1" x14ac:dyDescent="0.25">
      <c r="B173" s="45"/>
      <c r="C173" s="45"/>
      <c r="D173" s="51"/>
      <c r="E173" s="52">
        <f>Expenses468[[#This Row],[Cantidad Neta / Net Amount]]+Expenses468[[#This Row],[HST]]</f>
        <v>0</v>
      </c>
      <c r="F173" s="45"/>
      <c r="G173" s="45"/>
    </row>
    <row r="174" spans="2:7" ht="20.100000000000001" customHeight="1" x14ac:dyDescent="0.25">
      <c r="B174" s="45"/>
      <c r="C174" s="45"/>
      <c r="D174" s="51"/>
      <c r="E174" s="52">
        <f>Expenses468[[#This Row],[Cantidad Neta / Net Amount]]+Expenses468[[#This Row],[HST]]</f>
        <v>0</v>
      </c>
      <c r="F174" s="45"/>
      <c r="G174" s="45"/>
    </row>
    <row r="175" spans="2:7" ht="20.100000000000001" customHeight="1" x14ac:dyDescent="0.25">
      <c r="B175" s="45"/>
      <c r="C175" s="45"/>
      <c r="D175" s="51"/>
      <c r="E175" s="52">
        <f>Expenses468[[#This Row],[Cantidad Neta / Net Amount]]+Expenses468[[#This Row],[HST]]</f>
        <v>0</v>
      </c>
      <c r="F175" s="45"/>
      <c r="G175" s="45"/>
    </row>
    <row r="176" spans="2:7" ht="20.100000000000001" customHeight="1" x14ac:dyDescent="0.25">
      <c r="B176" s="45"/>
      <c r="C176" s="45"/>
      <c r="D176" s="51"/>
      <c r="E176" s="52">
        <f>Expenses468[[#This Row],[Cantidad Neta / Net Amount]]+Expenses468[[#This Row],[HST]]</f>
        <v>0</v>
      </c>
      <c r="F176" s="45"/>
      <c r="G176" s="45"/>
    </row>
    <row r="177" spans="2:7" ht="20.100000000000001" customHeight="1" x14ac:dyDescent="0.25">
      <c r="B177" s="45"/>
      <c r="C177" s="45"/>
      <c r="D177" s="51"/>
      <c r="E177" s="52">
        <f>Expenses468[[#This Row],[Cantidad Neta / Net Amount]]+Expenses468[[#This Row],[HST]]</f>
        <v>0</v>
      </c>
      <c r="F177" s="45"/>
      <c r="G177" s="45"/>
    </row>
    <row r="178" spans="2:7" ht="20.100000000000001" customHeight="1" x14ac:dyDescent="0.25">
      <c r="B178" s="45"/>
      <c r="C178" s="45"/>
      <c r="D178" s="51"/>
      <c r="E178" s="52">
        <f>Expenses468[[#This Row],[Cantidad Neta / Net Amount]]+Expenses468[[#This Row],[HST]]</f>
        <v>0</v>
      </c>
      <c r="F178" s="45"/>
      <c r="G178" s="45"/>
    </row>
    <row r="179" spans="2:7" ht="20.100000000000001" customHeight="1" x14ac:dyDescent="0.25">
      <c r="B179" s="45"/>
      <c r="C179" s="45"/>
      <c r="D179" s="51"/>
      <c r="E179" s="52">
        <f>Expenses468[[#This Row],[Cantidad Neta / Net Amount]]+Expenses468[[#This Row],[HST]]</f>
        <v>0</v>
      </c>
      <c r="F179" s="45"/>
      <c r="G179" s="45"/>
    </row>
    <row r="180" spans="2:7" ht="20.100000000000001" customHeight="1" x14ac:dyDescent="0.25">
      <c r="B180" s="45"/>
      <c r="C180" s="45"/>
      <c r="D180" s="51"/>
      <c r="E180" s="52">
        <f>Expenses468[[#This Row],[Cantidad Neta / Net Amount]]+Expenses468[[#This Row],[HST]]</f>
        <v>0</v>
      </c>
      <c r="F180" s="45"/>
      <c r="G180" s="45"/>
    </row>
    <row r="181" spans="2:7" ht="20.100000000000001" customHeight="1" x14ac:dyDescent="0.25">
      <c r="B181" s="45"/>
      <c r="C181" s="45"/>
      <c r="D181" s="51"/>
      <c r="E181" s="52">
        <f>Expenses468[[#This Row],[Cantidad Neta / Net Amount]]+Expenses468[[#This Row],[HST]]</f>
        <v>0</v>
      </c>
      <c r="F181" s="45"/>
      <c r="G181" s="45"/>
    </row>
    <row r="182" spans="2:7" ht="20.100000000000001" customHeight="1" x14ac:dyDescent="0.25">
      <c r="B182" s="45"/>
      <c r="C182" s="45"/>
      <c r="D182" s="51"/>
      <c r="E182" s="52">
        <f>Expenses468[[#This Row],[Cantidad Neta / Net Amount]]+Expenses468[[#This Row],[HST]]</f>
        <v>0</v>
      </c>
      <c r="F182" s="45"/>
      <c r="G182" s="45"/>
    </row>
    <row r="183" spans="2:7" ht="20.100000000000001" customHeight="1" x14ac:dyDescent="0.25">
      <c r="B183" s="45"/>
      <c r="C183" s="45"/>
      <c r="D183" s="51"/>
      <c r="E183" s="52">
        <f>Expenses468[[#This Row],[Cantidad Neta / Net Amount]]+Expenses468[[#This Row],[HST]]</f>
        <v>0</v>
      </c>
      <c r="F183" s="45"/>
      <c r="G183" s="45"/>
    </row>
    <row r="184" spans="2:7" ht="20.100000000000001" customHeight="1" x14ac:dyDescent="0.25">
      <c r="B184" s="45"/>
      <c r="C184" s="45"/>
      <c r="D184" s="51"/>
      <c r="E184" s="52">
        <f>Expenses468[[#This Row],[Cantidad Neta / Net Amount]]+Expenses468[[#This Row],[HST]]</f>
        <v>0</v>
      </c>
      <c r="F184" s="45"/>
      <c r="G184" s="45"/>
    </row>
    <row r="185" spans="2:7" ht="20.100000000000001" customHeight="1" x14ac:dyDescent="0.25">
      <c r="B185" s="45"/>
      <c r="C185" s="45"/>
      <c r="D185" s="51"/>
      <c r="E185" s="52">
        <f>Expenses468[[#This Row],[Cantidad Neta / Net Amount]]+Expenses468[[#This Row],[HST]]</f>
        <v>0</v>
      </c>
      <c r="F185" s="45"/>
      <c r="G185" s="45"/>
    </row>
    <row r="186" spans="2:7" ht="20.100000000000001" customHeight="1" x14ac:dyDescent="0.25">
      <c r="B186" s="45"/>
      <c r="C186" s="45"/>
      <c r="D186" s="51"/>
      <c r="E186" s="52">
        <f>Expenses468[[#This Row],[Cantidad Neta / Net Amount]]+Expenses468[[#This Row],[HST]]</f>
        <v>0</v>
      </c>
      <c r="F186" s="45"/>
      <c r="G186" s="45"/>
    </row>
    <row r="187" spans="2:7" ht="20.100000000000001" customHeight="1" x14ac:dyDescent="0.25">
      <c r="B187" s="45"/>
      <c r="C187" s="45"/>
      <c r="D187" s="51"/>
      <c r="E187" s="52">
        <f>Expenses468[[#This Row],[Cantidad Neta / Net Amount]]+Expenses468[[#This Row],[HST]]</f>
        <v>0</v>
      </c>
      <c r="F187" s="45"/>
      <c r="G187" s="45"/>
    </row>
    <row r="188" spans="2:7" ht="20.100000000000001" customHeight="1" x14ac:dyDescent="0.25">
      <c r="B188" s="45"/>
      <c r="C188" s="45"/>
      <c r="D188" s="51"/>
      <c r="E188" s="52">
        <f>Expenses468[[#This Row],[Cantidad Neta / Net Amount]]+Expenses468[[#This Row],[HST]]</f>
        <v>0</v>
      </c>
      <c r="F188" s="45"/>
      <c r="G188" s="45"/>
    </row>
    <row r="189" spans="2:7" ht="20.100000000000001" customHeight="1" x14ac:dyDescent="0.25">
      <c r="B189" s="45"/>
      <c r="C189" s="45"/>
      <c r="D189" s="51"/>
      <c r="E189" s="52">
        <f>Expenses468[[#This Row],[Cantidad Neta / Net Amount]]+Expenses468[[#This Row],[HST]]</f>
        <v>0</v>
      </c>
      <c r="F189" s="45"/>
      <c r="G189" s="45"/>
    </row>
    <row r="190" spans="2:7" ht="20.100000000000001" customHeight="1" x14ac:dyDescent="0.25">
      <c r="B190" s="45"/>
      <c r="C190" s="45"/>
      <c r="D190" s="51"/>
      <c r="E190" s="52">
        <f>Expenses468[[#This Row],[Cantidad Neta / Net Amount]]+Expenses468[[#This Row],[HST]]</f>
        <v>0</v>
      </c>
      <c r="F190" s="45"/>
      <c r="G190" s="45"/>
    </row>
    <row r="191" spans="2:7" ht="20.100000000000001" customHeight="1" x14ac:dyDescent="0.25">
      <c r="B191" s="45"/>
      <c r="C191" s="45"/>
      <c r="D191" s="51"/>
      <c r="E191" s="52">
        <f>Expenses468[[#This Row],[Cantidad Neta / Net Amount]]+Expenses468[[#This Row],[HST]]</f>
        <v>0</v>
      </c>
      <c r="F191" s="45"/>
      <c r="G191" s="45"/>
    </row>
    <row r="192" spans="2:7" ht="20.100000000000001" customHeight="1" x14ac:dyDescent="0.25">
      <c r="B192" s="45"/>
      <c r="C192" s="45"/>
      <c r="D192" s="51"/>
      <c r="E192" s="52">
        <f>Expenses468[[#This Row],[Cantidad Neta / Net Amount]]+Expenses468[[#This Row],[HST]]</f>
        <v>0</v>
      </c>
      <c r="F192" s="45"/>
      <c r="G192" s="45"/>
    </row>
    <row r="193" spans="2:7" ht="20.100000000000001" customHeight="1" x14ac:dyDescent="0.25">
      <c r="B193" s="45"/>
      <c r="C193" s="45"/>
      <c r="D193" s="51"/>
      <c r="E193" s="52">
        <f>Expenses468[[#This Row],[Cantidad Neta / Net Amount]]+Expenses468[[#This Row],[HST]]</f>
        <v>0</v>
      </c>
      <c r="F193" s="45"/>
      <c r="G193" s="45"/>
    </row>
    <row r="194" spans="2:7" ht="20.100000000000001" customHeight="1" x14ac:dyDescent="0.25">
      <c r="B194" s="45"/>
      <c r="C194" s="45"/>
      <c r="D194" s="51"/>
      <c r="E194" s="52">
        <f>Expenses468[[#This Row],[Cantidad Neta / Net Amount]]+Expenses468[[#This Row],[HST]]</f>
        <v>0</v>
      </c>
      <c r="F194" s="45"/>
      <c r="G194" s="45"/>
    </row>
    <row r="195" spans="2:7" ht="20.100000000000001" customHeight="1" x14ac:dyDescent="0.25">
      <c r="B195" s="45"/>
      <c r="C195" s="45"/>
      <c r="D195" s="51"/>
      <c r="E195" s="52">
        <f>Expenses468[[#This Row],[Cantidad Neta / Net Amount]]+Expenses468[[#This Row],[HST]]</f>
        <v>0</v>
      </c>
      <c r="F195" s="45"/>
      <c r="G195" s="45"/>
    </row>
    <row r="196" spans="2:7" ht="20.100000000000001" customHeight="1" x14ac:dyDescent="0.25">
      <c r="B196" s="45"/>
      <c r="C196" s="45"/>
      <c r="D196" s="51"/>
      <c r="E196" s="52">
        <f>Expenses468[[#This Row],[Cantidad Neta / Net Amount]]+Expenses468[[#This Row],[HST]]</f>
        <v>0</v>
      </c>
      <c r="F196" s="45"/>
      <c r="G196" s="45"/>
    </row>
    <row r="197" spans="2:7" ht="20.100000000000001" customHeight="1" x14ac:dyDescent="0.25">
      <c r="B197" s="45"/>
      <c r="C197" s="45"/>
      <c r="D197" s="51"/>
      <c r="E197" s="52">
        <f>Expenses468[[#This Row],[Cantidad Neta / Net Amount]]+Expenses468[[#This Row],[HST]]</f>
        <v>0</v>
      </c>
      <c r="F197" s="45"/>
      <c r="G197" s="45"/>
    </row>
    <row r="198" spans="2:7" ht="20.100000000000001" customHeight="1" x14ac:dyDescent="0.25">
      <c r="B198" s="45"/>
      <c r="C198" s="45"/>
      <c r="D198" s="51"/>
      <c r="E198" s="52">
        <f>Expenses468[[#This Row],[Cantidad Neta / Net Amount]]+Expenses468[[#This Row],[HST]]</f>
        <v>0</v>
      </c>
      <c r="F198" s="45"/>
      <c r="G198" s="45"/>
    </row>
    <row r="199" spans="2:7" ht="20.100000000000001" customHeight="1" x14ac:dyDescent="0.25">
      <c r="B199" s="45"/>
      <c r="C199" s="45"/>
      <c r="D199" s="51"/>
      <c r="E199" s="52">
        <f>Expenses468[[#This Row],[Cantidad Neta / Net Amount]]+Expenses468[[#This Row],[HST]]</f>
        <v>0</v>
      </c>
      <c r="F199" s="45"/>
      <c r="G199" s="45"/>
    </row>
    <row r="200" spans="2:7" ht="20.100000000000001" customHeight="1" x14ac:dyDescent="0.25">
      <c r="B200" s="45"/>
      <c r="C200" s="45"/>
      <c r="D200" s="51"/>
      <c r="E200" s="52">
        <f>Expenses468[[#This Row],[Cantidad Neta / Net Amount]]+Expenses468[[#This Row],[HST]]</f>
        <v>0</v>
      </c>
      <c r="F200" s="45"/>
      <c r="G200" s="45"/>
    </row>
    <row r="201" spans="2:7" ht="20.100000000000001" customHeight="1" x14ac:dyDescent="0.25">
      <c r="B201" s="45"/>
      <c r="C201" s="45"/>
      <c r="D201" s="51"/>
      <c r="E201" s="52">
        <f>Expenses468[[#This Row],[Cantidad Neta / Net Amount]]+Expenses468[[#This Row],[HST]]</f>
        <v>0</v>
      </c>
      <c r="F201" s="45"/>
      <c r="G201" s="45"/>
    </row>
    <row r="202" spans="2:7" ht="20.100000000000001" customHeight="1" x14ac:dyDescent="0.25">
      <c r="B202" s="45"/>
      <c r="C202" s="45"/>
      <c r="D202" s="51"/>
      <c r="E202" s="52">
        <f>Expenses468[[#This Row],[Cantidad Neta / Net Amount]]+Expenses468[[#This Row],[HST]]</f>
        <v>0</v>
      </c>
      <c r="F202" s="45"/>
      <c r="G202" s="45"/>
    </row>
    <row r="203" spans="2:7" ht="20.100000000000001" customHeight="1" x14ac:dyDescent="0.25">
      <c r="B203" s="45"/>
      <c r="C203" s="45"/>
      <c r="D203" s="51"/>
      <c r="E203" s="52">
        <f>Expenses468[[#This Row],[Cantidad Neta / Net Amount]]+Expenses468[[#This Row],[HST]]</f>
        <v>0</v>
      </c>
      <c r="F203" s="45"/>
      <c r="G203" s="45"/>
    </row>
    <row r="204" spans="2:7" ht="20.100000000000001" customHeight="1" x14ac:dyDescent="0.25">
      <c r="B204" s="45"/>
      <c r="C204" s="45"/>
      <c r="D204" s="51"/>
      <c r="E204" s="52">
        <f>Expenses468[[#This Row],[Cantidad Neta / Net Amount]]+Expenses468[[#This Row],[HST]]</f>
        <v>0</v>
      </c>
      <c r="F204" s="45"/>
      <c r="G204" s="45"/>
    </row>
    <row r="205" spans="2:7" ht="20.100000000000001" customHeight="1" x14ac:dyDescent="0.25">
      <c r="B205" s="45"/>
      <c r="C205" s="45"/>
      <c r="D205" s="51"/>
      <c r="E205" s="52">
        <f>Expenses468[[#This Row],[Cantidad Neta / Net Amount]]+Expenses468[[#This Row],[HST]]</f>
        <v>0</v>
      </c>
      <c r="F205" s="45"/>
      <c r="G205" s="45"/>
    </row>
    <row r="206" spans="2:7" ht="20.100000000000001" customHeight="1" x14ac:dyDescent="0.25">
      <c r="B206" s="45"/>
      <c r="C206" s="45"/>
      <c r="D206" s="51"/>
      <c r="E206" s="52">
        <f>Expenses468[[#This Row],[Cantidad Neta / Net Amount]]+Expenses468[[#This Row],[HST]]</f>
        <v>0</v>
      </c>
      <c r="F206" s="45"/>
      <c r="G206" s="45"/>
    </row>
    <row r="207" spans="2:7" ht="20.100000000000001" customHeight="1" x14ac:dyDescent="0.25">
      <c r="B207" s="45"/>
      <c r="C207" s="45"/>
      <c r="D207" s="51"/>
      <c r="E207" s="52">
        <f>Expenses468[[#This Row],[Cantidad Neta / Net Amount]]+Expenses468[[#This Row],[HST]]</f>
        <v>0</v>
      </c>
      <c r="F207" s="45"/>
      <c r="G207" s="45"/>
    </row>
    <row r="208" spans="2:7" ht="20.100000000000001" customHeight="1" x14ac:dyDescent="0.25">
      <c r="B208" s="45"/>
      <c r="C208" s="45"/>
      <c r="D208" s="51"/>
      <c r="E208" s="52">
        <f>Expenses468[[#This Row],[Cantidad Neta / Net Amount]]+Expenses468[[#This Row],[HST]]</f>
        <v>0</v>
      </c>
      <c r="F208" s="45"/>
      <c r="G208" s="45"/>
    </row>
    <row r="209" spans="2:7" ht="20.100000000000001" customHeight="1" x14ac:dyDescent="0.25">
      <c r="B209" s="45"/>
      <c r="C209" s="45"/>
      <c r="D209" s="51"/>
      <c r="E209" s="52">
        <f>Expenses468[[#This Row],[Cantidad Neta / Net Amount]]+Expenses468[[#This Row],[HST]]</f>
        <v>0</v>
      </c>
      <c r="F209" s="45"/>
      <c r="G209" s="45"/>
    </row>
    <row r="210" spans="2:7" ht="20.100000000000001" customHeight="1" x14ac:dyDescent="0.25">
      <c r="B210" s="45"/>
      <c r="C210" s="45"/>
      <c r="D210" s="51"/>
      <c r="E210" s="52">
        <f>Expenses468[[#This Row],[Cantidad Neta / Net Amount]]+Expenses468[[#This Row],[HST]]</f>
        <v>0</v>
      </c>
      <c r="F210" s="45"/>
      <c r="G210" s="45"/>
    </row>
    <row r="211" spans="2:7" ht="20.100000000000001" customHeight="1" x14ac:dyDescent="0.25">
      <c r="B211" s="45"/>
      <c r="C211" s="45"/>
      <c r="D211" s="51"/>
      <c r="E211" s="52">
        <f>Expenses468[[#This Row],[Cantidad Neta / Net Amount]]+Expenses468[[#This Row],[HST]]</f>
        <v>0</v>
      </c>
      <c r="F211" s="45"/>
      <c r="G211" s="45"/>
    </row>
    <row r="212" spans="2:7" ht="20.100000000000001" customHeight="1" x14ac:dyDescent="0.25">
      <c r="B212" s="45"/>
      <c r="C212" s="45"/>
      <c r="D212" s="51"/>
      <c r="E212" s="52">
        <f>Expenses468[[#This Row],[Cantidad Neta / Net Amount]]+Expenses468[[#This Row],[HST]]</f>
        <v>0</v>
      </c>
      <c r="F212" s="45"/>
      <c r="G212" s="45"/>
    </row>
    <row r="213" spans="2:7" ht="20.100000000000001" customHeight="1" x14ac:dyDescent="0.25">
      <c r="B213" s="45"/>
      <c r="C213" s="45"/>
      <c r="D213" s="51"/>
      <c r="E213" s="52">
        <f>Expenses468[[#This Row],[Cantidad Neta / Net Amount]]+Expenses468[[#This Row],[HST]]</f>
        <v>0</v>
      </c>
      <c r="F213" s="45"/>
      <c r="G213" s="45"/>
    </row>
    <row r="214" spans="2:7" ht="20.100000000000001" customHeight="1" x14ac:dyDescent="0.25">
      <c r="B214" s="45"/>
      <c r="C214" s="45"/>
      <c r="D214" s="51"/>
      <c r="E214" s="52">
        <f>Expenses468[[#This Row],[Cantidad Neta / Net Amount]]+Expenses468[[#This Row],[HST]]</f>
        <v>0</v>
      </c>
      <c r="F214" s="45"/>
      <c r="G214" s="45"/>
    </row>
    <row r="215" spans="2:7" ht="20.100000000000001" customHeight="1" x14ac:dyDescent="0.25">
      <c r="B215" s="45"/>
      <c r="C215" s="45"/>
      <c r="D215" s="51"/>
      <c r="E215" s="52">
        <f>Expenses468[[#This Row],[Cantidad Neta / Net Amount]]+Expenses468[[#This Row],[HST]]</f>
        <v>0</v>
      </c>
      <c r="F215" s="45"/>
      <c r="G215" s="45"/>
    </row>
    <row r="216" spans="2:7" ht="20.100000000000001" customHeight="1" x14ac:dyDescent="0.25">
      <c r="B216" s="45"/>
      <c r="C216" s="45"/>
      <c r="D216" s="51"/>
      <c r="E216" s="52">
        <f>Expenses468[[#This Row],[Cantidad Neta / Net Amount]]+Expenses468[[#This Row],[HST]]</f>
        <v>0</v>
      </c>
      <c r="F216" s="45"/>
      <c r="G216" s="45"/>
    </row>
    <row r="217" spans="2:7" ht="20.100000000000001" customHeight="1" x14ac:dyDescent="0.25">
      <c r="B217" s="45"/>
      <c r="C217" s="45"/>
      <c r="D217" s="51"/>
      <c r="E217" s="52">
        <f>Expenses468[[#This Row],[Cantidad Neta / Net Amount]]+Expenses468[[#This Row],[HST]]</f>
        <v>0</v>
      </c>
      <c r="F217" s="45"/>
      <c r="G217" s="45"/>
    </row>
    <row r="218" spans="2:7" ht="20.100000000000001" customHeight="1" x14ac:dyDescent="0.25">
      <c r="B218" s="45"/>
      <c r="C218" s="45"/>
      <c r="D218" s="51"/>
      <c r="E218" s="52">
        <f>Expenses468[[#This Row],[Cantidad Neta / Net Amount]]+Expenses468[[#This Row],[HST]]</f>
        <v>0</v>
      </c>
      <c r="F218" s="45"/>
      <c r="G218" s="45"/>
    </row>
    <row r="219" spans="2:7" ht="20.100000000000001" customHeight="1" x14ac:dyDescent="0.25">
      <c r="B219" s="45"/>
      <c r="C219" s="45"/>
      <c r="D219" s="51"/>
      <c r="E219" s="52">
        <f>Expenses468[[#This Row],[Cantidad Neta / Net Amount]]+Expenses468[[#This Row],[HST]]</f>
        <v>0</v>
      </c>
      <c r="F219" s="45"/>
      <c r="G219" s="45"/>
    </row>
    <row r="220" spans="2:7" ht="20.100000000000001" customHeight="1" x14ac:dyDescent="0.25">
      <c r="B220" s="45"/>
      <c r="C220" s="45"/>
      <c r="D220" s="51"/>
      <c r="E220" s="52">
        <f>Expenses468[[#This Row],[Cantidad Neta / Net Amount]]+Expenses468[[#This Row],[HST]]</f>
        <v>0</v>
      </c>
      <c r="F220" s="45"/>
      <c r="G220" s="45"/>
    </row>
    <row r="221" spans="2:7" ht="20.100000000000001" customHeight="1" x14ac:dyDescent="0.25">
      <c r="B221" s="45"/>
      <c r="C221" s="45"/>
      <c r="D221" s="51"/>
      <c r="E221" s="52">
        <f>Expenses468[[#This Row],[Cantidad Neta / Net Amount]]+Expenses468[[#This Row],[HST]]</f>
        <v>0</v>
      </c>
      <c r="F221" s="45"/>
      <c r="G221" s="45"/>
    </row>
    <row r="222" spans="2:7" ht="20.100000000000001" customHeight="1" x14ac:dyDescent="0.25">
      <c r="B222" s="45"/>
      <c r="C222" s="45"/>
      <c r="D222" s="51"/>
      <c r="E222" s="52">
        <f>Expenses468[[#This Row],[Cantidad Neta / Net Amount]]+Expenses468[[#This Row],[HST]]</f>
        <v>0</v>
      </c>
      <c r="F222" s="45"/>
      <c r="G222" s="45"/>
    </row>
    <row r="223" spans="2:7" ht="20.100000000000001" customHeight="1" x14ac:dyDescent="0.25">
      <c r="B223" s="45"/>
      <c r="C223" s="45"/>
      <c r="D223" s="51"/>
      <c r="E223" s="52">
        <f>Expenses468[[#This Row],[Cantidad Neta / Net Amount]]+Expenses468[[#This Row],[HST]]</f>
        <v>0</v>
      </c>
      <c r="F223" s="45"/>
      <c r="G223" s="45"/>
    </row>
    <row r="224" spans="2:7" ht="20.100000000000001" customHeight="1" x14ac:dyDescent="0.25">
      <c r="B224" s="45"/>
      <c r="C224" s="45"/>
      <c r="D224" s="51"/>
      <c r="E224" s="52">
        <f>Expenses468[[#This Row],[Cantidad Neta / Net Amount]]+Expenses468[[#This Row],[HST]]</f>
        <v>0</v>
      </c>
      <c r="F224" s="45"/>
      <c r="G224" s="45"/>
    </row>
    <row r="225" spans="2:7" ht="20.100000000000001" customHeight="1" x14ac:dyDescent="0.25">
      <c r="B225" s="45"/>
      <c r="C225" s="45"/>
      <c r="D225" s="51"/>
      <c r="E225" s="52">
        <f>Expenses468[[#This Row],[Cantidad Neta / Net Amount]]+Expenses468[[#This Row],[HST]]</f>
        <v>0</v>
      </c>
      <c r="F225" s="45"/>
      <c r="G225" s="45"/>
    </row>
    <row r="226" spans="2:7" ht="20.100000000000001" customHeight="1" x14ac:dyDescent="0.25">
      <c r="B226" s="45"/>
      <c r="C226" s="45"/>
      <c r="D226" s="51"/>
      <c r="E226" s="52">
        <f>Expenses468[[#This Row],[Cantidad Neta / Net Amount]]+Expenses468[[#This Row],[HST]]</f>
        <v>0</v>
      </c>
      <c r="F226" s="45"/>
      <c r="G226" s="45"/>
    </row>
    <row r="227" spans="2:7" ht="20.100000000000001" customHeight="1" x14ac:dyDescent="0.25">
      <c r="B227" s="45"/>
      <c r="C227" s="45"/>
      <c r="D227" s="51"/>
      <c r="E227" s="52">
        <f>Expenses468[[#This Row],[Cantidad Neta / Net Amount]]+Expenses468[[#This Row],[HST]]</f>
        <v>0</v>
      </c>
      <c r="F227" s="45"/>
      <c r="G227" s="45"/>
    </row>
    <row r="228" spans="2:7" ht="20.100000000000001" customHeight="1" x14ac:dyDescent="0.25">
      <c r="B228" s="45"/>
      <c r="C228" s="45"/>
      <c r="D228" s="51"/>
      <c r="E228" s="52">
        <f>Expenses468[[#This Row],[Cantidad Neta / Net Amount]]+Expenses468[[#This Row],[HST]]</f>
        <v>0</v>
      </c>
      <c r="F228" s="45"/>
      <c r="G228" s="45"/>
    </row>
    <row r="229" spans="2:7" ht="20.100000000000001" customHeight="1" x14ac:dyDescent="0.25">
      <c r="B229" s="45"/>
      <c r="C229" s="45"/>
      <c r="D229" s="51"/>
      <c r="E229" s="52">
        <f>Expenses468[[#This Row],[Cantidad Neta / Net Amount]]+Expenses468[[#This Row],[HST]]</f>
        <v>0</v>
      </c>
      <c r="F229" s="45"/>
      <c r="G229" s="45"/>
    </row>
    <row r="230" spans="2:7" ht="20.100000000000001" customHeight="1" x14ac:dyDescent="0.25">
      <c r="B230" s="45"/>
      <c r="C230" s="45"/>
      <c r="D230" s="51"/>
      <c r="E230" s="52">
        <f>Expenses468[[#This Row],[Cantidad Neta / Net Amount]]+Expenses468[[#This Row],[HST]]</f>
        <v>0</v>
      </c>
      <c r="F230" s="45"/>
      <c r="G230" s="45"/>
    </row>
    <row r="231" spans="2:7" ht="20.100000000000001" customHeight="1" x14ac:dyDescent="0.25">
      <c r="B231" s="45"/>
      <c r="C231" s="45"/>
      <c r="D231" s="51"/>
      <c r="E231" s="52">
        <f>Expenses468[[#This Row],[Cantidad Neta / Net Amount]]+Expenses468[[#This Row],[HST]]</f>
        <v>0</v>
      </c>
      <c r="F231" s="45"/>
      <c r="G231" s="45"/>
    </row>
    <row r="232" spans="2:7" ht="20.100000000000001" customHeight="1" x14ac:dyDescent="0.25">
      <c r="B232" s="45"/>
      <c r="C232" s="45"/>
      <c r="D232" s="51"/>
      <c r="E232" s="52">
        <f>Expenses468[[#This Row],[Cantidad Neta / Net Amount]]+Expenses468[[#This Row],[HST]]</f>
        <v>0</v>
      </c>
      <c r="F232" s="45"/>
      <c r="G232" s="45"/>
    </row>
    <row r="233" spans="2:7" ht="20.100000000000001" customHeight="1" x14ac:dyDescent="0.25">
      <c r="B233" s="45"/>
      <c r="C233" s="45"/>
      <c r="D233" s="51"/>
      <c r="E233" s="52">
        <f>Expenses468[[#This Row],[Cantidad Neta / Net Amount]]+Expenses468[[#This Row],[HST]]</f>
        <v>0</v>
      </c>
      <c r="F233" s="45"/>
      <c r="G233" s="45"/>
    </row>
    <row r="234" spans="2:7" ht="20.100000000000001" customHeight="1" x14ac:dyDescent="0.25">
      <c r="B234" s="45"/>
      <c r="C234" s="45"/>
      <c r="D234" s="51"/>
      <c r="E234" s="52">
        <f>Expenses468[[#This Row],[Cantidad Neta / Net Amount]]+Expenses468[[#This Row],[HST]]</f>
        <v>0</v>
      </c>
      <c r="F234" s="45"/>
      <c r="G234" s="45"/>
    </row>
    <row r="235" spans="2:7" ht="20.100000000000001" customHeight="1" x14ac:dyDescent="0.25">
      <c r="B235" s="45"/>
      <c r="C235" s="45"/>
      <c r="D235" s="51"/>
      <c r="E235" s="52">
        <f>Expenses468[[#This Row],[Cantidad Neta / Net Amount]]+Expenses468[[#This Row],[HST]]</f>
        <v>0</v>
      </c>
      <c r="F235" s="45"/>
      <c r="G235" s="45"/>
    </row>
    <row r="236" spans="2:7" ht="20.100000000000001" customHeight="1" x14ac:dyDescent="0.25">
      <c r="B236" s="45"/>
      <c r="C236" s="45"/>
      <c r="D236" s="51"/>
      <c r="E236" s="52">
        <f>Expenses468[[#This Row],[Cantidad Neta / Net Amount]]+Expenses468[[#This Row],[HST]]</f>
        <v>0</v>
      </c>
      <c r="F236" s="45"/>
      <c r="G236" s="45"/>
    </row>
    <row r="237" spans="2:7" ht="20.100000000000001" customHeight="1" x14ac:dyDescent="0.25">
      <c r="B237" s="45"/>
      <c r="C237" s="45"/>
      <c r="D237" s="51"/>
      <c r="E237" s="52">
        <f>Expenses468[[#This Row],[Cantidad Neta / Net Amount]]+Expenses468[[#This Row],[HST]]</f>
        <v>0</v>
      </c>
      <c r="F237" s="45"/>
      <c r="G237" s="45"/>
    </row>
    <row r="238" spans="2:7" ht="20.100000000000001" customHeight="1" x14ac:dyDescent="0.25">
      <c r="B238" s="45"/>
      <c r="C238" s="45"/>
      <c r="D238" s="51"/>
      <c r="E238" s="52">
        <f>Expenses468[[#This Row],[Cantidad Neta / Net Amount]]+Expenses468[[#This Row],[HST]]</f>
        <v>0</v>
      </c>
      <c r="F238" s="45"/>
      <c r="G238" s="45"/>
    </row>
    <row r="239" spans="2:7" ht="20.100000000000001" customHeight="1" x14ac:dyDescent="0.25">
      <c r="B239" s="45"/>
      <c r="C239" s="45"/>
      <c r="D239" s="51"/>
      <c r="E239" s="52">
        <f>Expenses468[[#This Row],[Cantidad Neta / Net Amount]]+Expenses468[[#This Row],[HST]]</f>
        <v>0</v>
      </c>
      <c r="F239" s="45"/>
      <c r="G239" s="45"/>
    </row>
    <row r="240" spans="2:7" ht="20.100000000000001" customHeight="1" x14ac:dyDescent="0.25">
      <c r="B240" s="45"/>
      <c r="C240" s="45"/>
      <c r="D240" s="51"/>
      <c r="E240" s="52">
        <f>Expenses468[[#This Row],[Cantidad Neta / Net Amount]]+Expenses468[[#This Row],[HST]]</f>
        <v>0</v>
      </c>
      <c r="F240" s="45"/>
      <c r="G240" s="45"/>
    </row>
    <row r="241" spans="2:7" ht="20.100000000000001" customHeight="1" x14ac:dyDescent="0.25">
      <c r="B241" s="45"/>
      <c r="C241" s="45"/>
      <c r="D241" s="51"/>
      <c r="E241" s="52">
        <f>Expenses468[[#This Row],[Cantidad Neta / Net Amount]]+Expenses468[[#This Row],[HST]]</f>
        <v>0</v>
      </c>
      <c r="F241" s="45"/>
      <c r="G241" s="45"/>
    </row>
    <row r="242" spans="2:7" ht="20.100000000000001" customHeight="1" x14ac:dyDescent="0.25">
      <c r="B242" s="45"/>
      <c r="C242" s="45"/>
      <c r="D242" s="51"/>
      <c r="E242" s="52">
        <f>Expenses468[[#This Row],[Cantidad Neta / Net Amount]]+Expenses468[[#This Row],[HST]]</f>
        <v>0</v>
      </c>
      <c r="F242" s="45"/>
      <c r="G242" s="45"/>
    </row>
    <row r="243" spans="2:7" ht="20.100000000000001" customHeight="1" x14ac:dyDescent="0.25">
      <c r="B243" s="45"/>
      <c r="C243" s="45"/>
      <c r="D243" s="51"/>
      <c r="E243" s="52">
        <f>Expenses468[[#This Row],[Cantidad Neta / Net Amount]]+Expenses468[[#This Row],[HST]]</f>
        <v>0</v>
      </c>
      <c r="F243" s="45"/>
      <c r="G243" s="45"/>
    </row>
    <row r="244" spans="2:7" ht="20.100000000000001" customHeight="1" x14ac:dyDescent="0.25">
      <c r="B244" s="45"/>
      <c r="C244" s="45"/>
      <c r="D244" s="51"/>
      <c r="E244" s="52">
        <f>Expenses468[[#This Row],[Cantidad Neta / Net Amount]]+Expenses468[[#This Row],[HST]]</f>
        <v>0</v>
      </c>
      <c r="F244" s="45"/>
      <c r="G244" s="45"/>
    </row>
    <row r="245" spans="2:7" ht="20.100000000000001" customHeight="1" x14ac:dyDescent="0.25">
      <c r="B245" s="45"/>
      <c r="C245" s="45"/>
      <c r="D245" s="51"/>
      <c r="E245" s="52">
        <f>Expenses468[[#This Row],[Cantidad Neta / Net Amount]]+Expenses468[[#This Row],[HST]]</f>
        <v>0</v>
      </c>
      <c r="F245" s="45"/>
      <c r="G245" s="45"/>
    </row>
    <row r="246" spans="2:7" ht="20.100000000000001" customHeight="1" x14ac:dyDescent="0.25">
      <c r="B246" s="45"/>
      <c r="C246" s="45"/>
      <c r="D246" s="51"/>
      <c r="E246" s="52">
        <f>Expenses468[[#This Row],[Cantidad Neta / Net Amount]]+Expenses468[[#This Row],[HST]]</f>
        <v>0</v>
      </c>
      <c r="F246" s="45"/>
      <c r="G246" s="45"/>
    </row>
    <row r="247" spans="2:7" ht="20.100000000000001" customHeight="1" x14ac:dyDescent="0.25">
      <c r="B247" s="45"/>
      <c r="C247" s="45"/>
      <c r="D247" s="51"/>
      <c r="E247" s="52">
        <f>Expenses468[[#This Row],[Cantidad Neta / Net Amount]]+Expenses468[[#This Row],[HST]]</f>
        <v>0</v>
      </c>
      <c r="F247" s="45"/>
      <c r="G247" s="45"/>
    </row>
    <row r="248" spans="2:7" ht="20.100000000000001" customHeight="1" x14ac:dyDescent="0.25">
      <c r="B248" s="45"/>
      <c r="C248" s="45"/>
      <c r="D248" s="51"/>
      <c r="E248" s="52">
        <f>Expenses468[[#This Row],[Cantidad Neta / Net Amount]]+Expenses468[[#This Row],[HST]]</f>
        <v>0</v>
      </c>
      <c r="F248" s="45"/>
      <c r="G248" s="45"/>
    </row>
    <row r="249" spans="2:7" ht="20.100000000000001" customHeight="1" x14ac:dyDescent="0.25">
      <c r="B249" s="45"/>
      <c r="C249" s="45"/>
      <c r="D249" s="51"/>
      <c r="E249" s="52">
        <f>Expenses468[[#This Row],[Cantidad Neta / Net Amount]]+Expenses468[[#This Row],[HST]]</f>
        <v>0</v>
      </c>
      <c r="F249" s="45"/>
      <c r="G249" s="45"/>
    </row>
    <row r="250" spans="2:7" ht="20.100000000000001" customHeight="1" x14ac:dyDescent="0.25">
      <c r="B250" s="45"/>
      <c r="C250" s="45"/>
      <c r="D250" s="51"/>
      <c r="E250" s="52">
        <f>Expenses468[[#This Row],[Cantidad Neta / Net Amount]]+Expenses468[[#This Row],[HST]]</f>
        <v>0</v>
      </c>
      <c r="F250" s="45"/>
      <c r="G250" s="45"/>
    </row>
    <row r="251" spans="2:7" ht="20.100000000000001" customHeight="1" x14ac:dyDescent="0.25">
      <c r="B251" s="45"/>
      <c r="C251" s="45"/>
      <c r="D251" s="51"/>
      <c r="E251" s="52">
        <f>Expenses468[[#This Row],[Cantidad Neta / Net Amount]]+Expenses468[[#This Row],[HST]]</f>
        <v>0</v>
      </c>
      <c r="F251" s="45"/>
      <c r="G251" s="45"/>
    </row>
    <row r="252" spans="2:7" ht="20.100000000000001" customHeight="1" x14ac:dyDescent="0.25">
      <c r="B252" s="45"/>
      <c r="C252" s="45"/>
      <c r="D252" s="51"/>
      <c r="E252" s="52">
        <f>Expenses468[[#This Row],[Cantidad Neta / Net Amount]]+Expenses468[[#This Row],[HST]]</f>
        <v>0</v>
      </c>
      <c r="F252" s="45"/>
      <c r="G252" s="45"/>
    </row>
    <row r="253" spans="2:7" ht="20.100000000000001" customHeight="1" x14ac:dyDescent="0.25">
      <c r="B253" s="45"/>
      <c r="C253" s="45"/>
      <c r="D253" s="51"/>
      <c r="E253" s="52">
        <f>Expenses468[[#This Row],[Cantidad Neta / Net Amount]]+Expenses468[[#This Row],[HST]]</f>
        <v>0</v>
      </c>
      <c r="F253" s="45"/>
      <c r="G253" s="45"/>
    </row>
    <row r="254" spans="2:7" ht="20.100000000000001" customHeight="1" x14ac:dyDescent="0.25">
      <c r="B254" s="45"/>
      <c r="C254" s="45"/>
      <c r="D254" s="51"/>
      <c r="E254" s="52">
        <f>Expenses468[[#This Row],[Cantidad Neta / Net Amount]]+Expenses468[[#This Row],[HST]]</f>
        <v>0</v>
      </c>
      <c r="F254" s="45"/>
      <c r="G254" s="45"/>
    </row>
    <row r="255" spans="2:7" ht="20.100000000000001" customHeight="1" x14ac:dyDescent="0.25">
      <c r="B255" s="45"/>
      <c r="C255" s="45"/>
      <c r="D255" s="51"/>
      <c r="E255" s="52">
        <f>Expenses468[[#This Row],[Cantidad Neta / Net Amount]]+Expenses468[[#This Row],[HST]]</f>
        <v>0</v>
      </c>
      <c r="F255" s="45"/>
      <c r="G255" s="45"/>
    </row>
    <row r="256" spans="2:7" ht="20.100000000000001" customHeight="1" x14ac:dyDescent="0.25">
      <c r="B256" s="45"/>
      <c r="C256" s="45"/>
      <c r="D256" s="51"/>
      <c r="E256" s="52">
        <f>Expenses468[[#This Row],[Cantidad Neta / Net Amount]]+Expenses468[[#This Row],[HST]]</f>
        <v>0</v>
      </c>
      <c r="F256" s="45"/>
      <c r="G256" s="45"/>
    </row>
    <row r="257" spans="2:7" ht="20.100000000000001" customHeight="1" x14ac:dyDescent="0.25">
      <c r="B257" s="45"/>
      <c r="C257" s="45"/>
      <c r="D257" s="51"/>
      <c r="E257" s="52">
        <f>Expenses468[[#This Row],[Cantidad Neta / Net Amount]]+Expenses468[[#This Row],[HST]]</f>
        <v>0</v>
      </c>
      <c r="F257" s="45"/>
      <c r="G257" s="45"/>
    </row>
    <row r="258" spans="2:7" ht="20.100000000000001" customHeight="1" x14ac:dyDescent="0.25">
      <c r="B258" s="45"/>
      <c r="C258" s="45"/>
      <c r="D258" s="51"/>
      <c r="E258" s="52">
        <f>Expenses468[[#This Row],[Cantidad Neta / Net Amount]]+Expenses468[[#This Row],[HST]]</f>
        <v>0</v>
      </c>
      <c r="F258" s="45"/>
      <c r="G258" s="45"/>
    </row>
    <row r="259" spans="2:7" ht="20.100000000000001" customHeight="1" x14ac:dyDescent="0.25">
      <c r="B259" s="45"/>
      <c r="C259" s="45"/>
      <c r="D259" s="51"/>
      <c r="E259" s="52">
        <f>Expenses468[[#This Row],[Cantidad Neta / Net Amount]]+Expenses468[[#This Row],[HST]]</f>
        <v>0</v>
      </c>
      <c r="F259" s="45"/>
      <c r="G259" s="45"/>
    </row>
    <row r="260" spans="2:7" ht="20.100000000000001" customHeight="1" x14ac:dyDescent="0.25">
      <c r="B260" s="45"/>
      <c r="C260" s="45"/>
      <c r="D260" s="51"/>
      <c r="E260" s="52">
        <f>Expenses468[[#This Row],[Cantidad Neta / Net Amount]]+Expenses468[[#This Row],[HST]]</f>
        <v>0</v>
      </c>
      <c r="F260" s="45"/>
      <c r="G260" s="45"/>
    </row>
    <row r="261" spans="2:7" ht="20.100000000000001" customHeight="1" x14ac:dyDescent="0.25">
      <c r="B261" s="45"/>
      <c r="C261" s="45"/>
      <c r="D261" s="51"/>
      <c r="E261" s="52">
        <f>Expenses468[[#This Row],[Cantidad Neta / Net Amount]]+Expenses468[[#This Row],[HST]]</f>
        <v>0</v>
      </c>
      <c r="F261" s="45"/>
      <c r="G261" s="45"/>
    </row>
    <row r="262" spans="2:7" ht="20.100000000000001" customHeight="1" x14ac:dyDescent="0.25">
      <c r="B262" s="45"/>
      <c r="C262" s="45"/>
      <c r="D262" s="51"/>
      <c r="E262" s="52">
        <f>Expenses468[[#This Row],[Cantidad Neta / Net Amount]]+Expenses468[[#This Row],[HST]]</f>
        <v>0</v>
      </c>
      <c r="F262" s="45"/>
      <c r="G262" s="45"/>
    </row>
    <row r="263" spans="2:7" ht="20.100000000000001" customHeight="1" x14ac:dyDescent="0.25">
      <c r="B263" s="45"/>
      <c r="C263" s="45"/>
      <c r="D263" s="51"/>
      <c r="E263" s="52">
        <f>Expenses468[[#This Row],[Cantidad Neta / Net Amount]]+Expenses468[[#This Row],[HST]]</f>
        <v>0</v>
      </c>
      <c r="F263" s="45"/>
      <c r="G263" s="45"/>
    </row>
    <row r="264" spans="2:7" ht="20.100000000000001" customHeight="1" x14ac:dyDescent="0.25">
      <c r="B264" s="45"/>
      <c r="C264" s="45"/>
      <c r="D264" s="51"/>
      <c r="E264" s="52">
        <f>Expenses468[[#This Row],[Cantidad Neta / Net Amount]]+Expenses468[[#This Row],[HST]]</f>
        <v>0</v>
      </c>
      <c r="F264" s="45"/>
      <c r="G264" s="45"/>
    </row>
    <row r="265" spans="2:7" ht="20.100000000000001" customHeight="1" x14ac:dyDescent="0.25">
      <c r="B265" s="45"/>
      <c r="C265" s="45"/>
      <c r="D265" s="51"/>
      <c r="E265" s="52">
        <f>Expenses468[[#This Row],[Cantidad Neta / Net Amount]]+Expenses468[[#This Row],[HST]]</f>
        <v>0</v>
      </c>
      <c r="F265" s="45"/>
      <c r="G265" s="45"/>
    </row>
    <row r="266" spans="2:7" ht="20.100000000000001" customHeight="1" x14ac:dyDescent="0.25">
      <c r="B266" s="45"/>
      <c r="C266" s="45"/>
      <c r="D266" s="51"/>
      <c r="E266" s="52">
        <f>Expenses468[[#This Row],[Cantidad Neta / Net Amount]]+Expenses468[[#This Row],[HST]]</f>
        <v>0</v>
      </c>
      <c r="F266" s="45"/>
      <c r="G266" s="45"/>
    </row>
    <row r="267" spans="2:7" ht="20.100000000000001" customHeight="1" x14ac:dyDescent="0.25">
      <c r="B267" s="45"/>
      <c r="C267" s="45"/>
      <c r="D267" s="51"/>
      <c r="E267" s="52">
        <f>Expenses468[[#This Row],[Cantidad Neta / Net Amount]]+Expenses468[[#This Row],[HST]]</f>
        <v>0</v>
      </c>
      <c r="F267" s="45"/>
      <c r="G267" s="45"/>
    </row>
    <row r="268" spans="2:7" ht="20.100000000000001" customHeight="1" x14ac:dyDescent="0.25">
      <c r="B268" s="45"/>
      <c r="C268" s="45"/>
      <c r="D268" s="51"/>
      <c r="E268" s="52">
        <f>Expenses468[[#This Row],[Cantidad Neta / Net Amount]]+Expenses468[[#This Row],[HST]]</f>
        <v>0</v>
      </c>
      <c r="F268" s="45"/>
      <c r="G268" s="45"/>
    </row>
    <row r="269" spans="2:7" ht="20.100000000000001" customHeight="1" x14ac:dyDescent="0.25">
      <c r="B269" s="45"/>
      <c r="C269" s="45"/>
      <c r="D269" s="51"/>
      <c r="E269" s="52">
        <f>Expenses468[[#This Row],[Cantidad Neta / Net Amount]]+Expenses468[[#This Row],[HST]]</f>
        <v>0</v>
      </c>
      <c r="F269" s="45"/>
      <c r="G269" s="45"/>
    </row>
    <row r="270" spans="2:7" ht="20.100000000000001" customHeight="1" x14ac:dyDescent="0.25">
      <c r="B270" s="45"/>
      <c r="C270" s="45"/>
      <c r="D270" s="51"/>
      <c r="E270" s="52">
        <f>Expenses468[[#This Row],[Cantidad Neta / Net Amount]]+Expenses468[[#This Row],[HST]]</f>
        <v>0</v>
      </c>
      <c r="F270" s="45"/>
      <c r="G270" s="45"/>
    </row>
    <row r="271" spans="2:7" ht="20.100000000000001" customHeight="1" x14ac:dyDescent="0.25">
      <c r="B271" s="45"/>
      <c r="C271" s="45"/>
      <c r="D271" s="51"/>
      <c r="E271" s="52">
        <f>Expenses468[[#This Row],[Cantidad Neta / Net Amount]]+Expenses468[[#This Row],[HST]]</f>
        <v>0</v>
      </c>
      <c r="F271" s="45"/>
      <c r="G271" s="45"/>
    </row>
    <row r="272" spans="2:7" ht="20.100000000000001" customHeight="1" x14ac:dyDescent="0.25">
      <c r="B272" s="45"/>
      <c r="C272" s="45"/>
      <c r="D272" s="51"/>
      <c r="E272" s="52">
        <f>Expenses468[[#This Row],[Cantidad Neta / Net Amount]]+Expenses468[[#This Row],[HST]]</f>
        <v>0</v>
      </c>
      <c r="F272" s="45"/>
      <c r="G272" s="45"/>
    </row>
    <row r="273" spans="2:7" ht="20.100000000000001" customHeight="1" x14ac:dyDescent="0.25">
      <c r="B273" s="45"/>
      <c r="C273" s="45"/>
      <c r="D273" s="51"/>
      <c r="E273" s="52">
        <f>Expenses468[[#This Row],[Cantidad Neta / Net Amount]]+Expenses468[[#This Row],[HST]]</f>
        <v>0</v>
      </c>
      <c r="F273" s="45"/>
      <c r="G273" s="45"/>
    </row>
    <row r="274" spans="2:7" ht="20.100000000000001" customHeight="1" x14ac:dyDescent="0.25">
      <c r="B274" s="45"/>
      <c r="C274" s="45"/>
      <c r="D274" s="51"/>
      <c r="E274" s="52">
        <f>Expenses468[[#This Row],[Cantidad Neta / Net Amount]]+Expenses468[[#This Row],[HST]]</f>
        <v>0</v>
      </c>
      <c r="F274" s="45"/>
      <c r="G274" s="45"/>
    </row>
    <row r="275" spans="2:7" ht="20.100000000000001" customHeight="1" x14ac:dyDescent="0.25">
      <c r="B275" s="45"/>
      <c r="C275" s="45"/>
      <c r="D275" s="51"/>
      <c r="E275" s="52">
        <f>Expenses468[[#This Row],[Cantidad Neta / Net Amount]]+Expenses468[[#This Row],[HST]]</f>
        <v>0</v>
      </c>
      <c r="F275" s="45"/>
      <c r="G275" s="45"/>
    </row>
    <row r="276" spans="2:7" ht="20.100000000000001" customHeight="1" x14ac:dyDescent="0.25">
      <c r="B276" s="45"/>
      <c r="C276" s="45"/>
      <c r="D276" s="51"/>
      <c r="E276" s="52">
        <f>Expenses468[[#This Row],[Cantidad Neta / Net Amount]]+Expenses468[[#This Row],[HST]]</f>
        <v>0</v>
      </c>
      <c r="F276" s="45"/>
      <c r="G276" s="45"/>
    </row>
    <row r="277" spans="2:7" ht="20.100000000000001" customHeight="1" x14ac:dyDescent="0.25">
      <c r="B277" s="45"/>
      <c r="C277" s="45"/>
      <c r="D277" s="51"/>
      <c r="E277" s="52">
        <f>Expenses468[[#This Row],[Cantidad Neta / Net Amount]]+Expenses468[[#This Row],[HST]]</f>
        <v>0</v>
      </c>
      <c r="F277" s="45"/>
      <c r="G277" s="45"/>
    </row>
    <row r="278" spans="2:7" ht="20.100000000000001" customHeight="1" x14ac:dyDescent="0.25">
      <c r="B278" s="45"/>
      <c r="C278" s="45"/>
      <c r="D278" s="51"/>
      <c r="E278" s="52">
        <f>Expenses468[[#This Row],[Cantidad Neta / Net Amount]]+Expenses468[[#This Row],[HST]]</f>
        <v>0</v>
      </c>
      <c r="F278" s="45"/>
      <c r="G278" s="45"/>
    </row>
    <row r="279" spans="2:7" ht="20.100000000000001" customHeight="1" x14ac:dyDescent="0.25">
      <c r="B279" s="45"/>
      <c r="C279" s="45"/>
      <c r="D279" s="51"/>
      <c r="E279" s="52">
        <f>Expenses468[[#This Row],[Cantidad Neta / Net Amount]]+Expenses468[[#This Row],[HST]]</f>
        <v>0</v>
      </c>
      <c r="F279" s="45"/>
      <c r="G279" s="45"/>
    </row>
    <row r="280" spans="2:7" ht="20.100000000000001" customHeight="1" x14ac:dyDescent="0.25">
      <c r="B280" s="45"/>
      <c r="C280" s="45"/>
      <c r="D280" s="51"/>
      <c r="E280" s="52">
        <f>Expenses468[[#This Row],[Cantidad Neta / Net Amount]]+Expenses468[[#This Row],[HST]]</f>
        <v>0</v>
      </c>
      <c r="F280" s="45"/>
      <c r="G280" s="45"/>
    </row>
    <row r="281" spans="2:7" ht="20.100000000000001" customHeight="1" x14ac:dyDescent="0.25">
      <c r="B281" s="45"/>
      <c r="C281" s="45"/>
      <c r="D281" s="51"/>
      <c r="E281" s="52">
        <f>Expenses468[[#This Row],[Cantidad Neta / Net Amount]]+Expenses468[[#This Row],[HST]]</f>
        <v>0</v>
      </c>
      <c r="F281" s="45"/>
      <c r="G281" s="45"/>
    </row>
    <row r="282" spans="2:7" ht="20.100000000000001" customHeight="1" x14ac:dyDescent="0.25">
      <c r="B282" s="45"/>
      <c r="C282" s="45"/>
      <c r="D282" s="51"/>
      <c r="E282" s="52">
        <f>Expenses468[[#This Row],[Cantidad Neta / Net Amount]]+Expenses468[[#This Row],[HST]]</f>
        <v>0</v>
      </c>
      <c r="F282" s="45"/>
      <c r="G282" s="45"/>
    </row>
    <row r="283" spans="2:7" ht="20.100000000000001" customHeight="1" x14ac:dyDescent="0.25">
      <c r="B283" s="45"/>
      <c r="C283" s="45"/>
      <c r="D283" s="51"/>
      <c r="E283" s="52">
        <f>Expenses468[[#This Row],[Cantidad Neta / Net Amount]]+Expenses468[[#This Row],[HST]]</f>
        <v>0</v>
      </c>
      <c r="F283" s="45"/>
      <c r="G283" s="45"/>
    </row>
    <row r="284" spans="2:7" ht="20.100000000000001" customHeight="1" x14ac:dyDescent="0.25">
      <c r="B284" s="45"/>
      <c r="C284" s="45"/>
      <c r="D284" s="51"/>
      <c r="E284" s="52">
        <f>Expenses468[[#This Row],[Cantidad Neta / Net Amount]]+Expenses468[[#This Row],[HST]]</f>
        <v>0</v>
      </c>
      <c r="F284" s="45"/>
      <c r="G284" s="45"/>
    </row>
    <row r="285" spans="2:7" ht="20.100000000000001" customHeight="1" x14ac:dyDescent="0.25">
      <c r="B285" s="45"/>
      <c r="C285" s="45"/>
      <c r="D285" s="51"/>
      <c r="E285" s="52">
        <f>Expenses468[[#This Row],[Cantidad Neta / Net Amount]]+Expenses468[[#This Row],[HST]]</f>
        <v>0</v>
      </c>
      <c r="F285" s="45"/>
      <c r="G285" s="45"/>
    </row>
    <row r="286" spans="2:7" ht="20.100000000000001" customHeight="1" x14ac:dyDescent="0.25">
      <c r="B286" s="45"/>
      <c r="C286" s="45"/>
      <c r="D286" s="51"/>
      <c r="E286" s="52">
        <f>Expenses468[[#This Row],[Cantidad Neta / Net Amount]]+Expenses468[[#This Row],[HST]]</f>
        <v>0</v>
      </c>
      <c r="F286" s="45"/>
      <c r="G286" s="45"/>
    </row>
    <row r="287" spans="2:7" ht="20.100000000000001" customHeight="1" x14ac:dyDescent="0.25">
      <c r="B287" s="45"/>
      <c r="C287" s="45"/>
      <c r="D287" s="51"/>
      <c r="E287" s="52">
        <f>Expenses468[[#This Row],[Cantidad Neta / Net Amount]]+Expenses468[[#This Row],[HST]]</f>
        <v>0</v>
      </c>
      <c r="F287" s="45"/>
      <c r="G287" s="45"/>
    </row>
    <row r="288" spans="2:7" ht="20.100000000000001" customHeight="1" x14ac:dyDescent="0.25">
      <c r="B288" s="45"/>
      <c r="C288" s="45"/>
      <c r="D288" s="51"/>
      <c r="E288" s="52">
        <f>Expenses468[[#This Row],[Cantidad Neta / Net Amount]]+Expenses468[[#This Row],[HST]]</f>
        <v>0</v>
      </c>
      <c r="F288" s="45"/>
      <c r="G288" s="45"/>
    </row>
    <row r="289" spans="2:7" ht="20.100000000000001" customHeight="1" x14ac:dyDescent="0.25">
      <c r="B289" s="45"/>
      <c r="C289" s="45"/>
      <c r="D289" s="51"/>
      <c r="E289" s="52">
        <f>Expenses468[[#This Row],[Cantidad Neta / Net Amount]]+Expenses468[[#This Row],[HST]]</f>
        <v>0</v>
      </c>
      <c r="F289" s="45"/>
      <c r="G289" s="45"/>
    </row>
    <row r="290" spans="2:7" ht="20.100000000000001" customHeight="1" x14ac:dyDescent="0.25">
      <c r="B290" s="45"/>
      <c r="C290" s="45"/>
      <c r="D290" s="51"/>
      <c r="E290" s="52">
        <f>Expenses468[[#This Row],[Cantidad Neta / Net Amount]]+Expenses468[[#This Row],[HST]]</f>
        <v>0</v>
      </c>
      <c r="F290" s="45"/>
      <c r="G290" s="45"/>
    </row>
    <row r="291" spans="2:7" ht="20.100000000000001" customHeight="1" x14ac:dyDescent="0.25">
      <c r="B291" s="45"/>
      <c r="C291" s="45"/>
      <c r="D291" s="51"/>
      <c r="E291" s="52">
        <f>Expenses468[[#This Row],[Cantidad Neta / Net Amount]]+Expenses468[[#This Row],[HST]]</f>
        <v>0</v>
      </c>
      <c r="F291" s="45"/>
      <c r="G291" s="45"/>
    </row>
    <row r="292" spans="2:7" ht="20.100000000000001" customHeight="1" x14ac:dyDescent="0.25">
      <c r="B292" s="45"/>
      <c r="C292" s="45"/>
      <c r="D292" s="51"/>
      <c r="E292" s="52">
        <f>Expenses468[[#This Row],[Cantidad Neta / Net Amount]]+Expenses468[[#This Row],[HST]]</f>
        <v>0</v>
      </c>
      <c r="F292" s="45"/>
      <c r="G292" s="45"/>
    </row>
    <row r="293" spans="2:7" ht="20.100000000000001" customHeight="1" x14ac:dyDescent="0.25">
      <c r="B293" s="45"/>
      <c r="C293" s="45"/>
      <c r="D293" s="51"/>
      <c r="E293" s="52">
        <f>Expenses468[[#This Row],[Cantidad Neta / Net Amount]]+Expenses468[[#This Row],[HST]]</f>
        <v>0</v>
      </c>
      <c r="F293" s="45"/>
      <c r="G293" s="45"/>
    </row>
    <row r="294" spans="2:7" ht="20.100000000000001" customHeight="1" x14ac:dyDescent="0.25">
      <c r="B294" s="45"/>
      <c r="C294" s="45"/>
      <c r="D294" s="51"/>
      <c r="E294" s="52">
        <f>Expenses468[[#This Row],[Cantidad Neta / Net Amount]]+Expenses468[[#This Row],[HST]]</f>
        <v>0</v>
      </c>
      <c r="F294" s="45"/>
      <c r="G294" s="45"/>
    </row>
    <row r="295" spans="2:7" ht="20.100000000000001" customHeight="1" x14ac:dyDescent="0.25">
      <c r="B295" s="45"/>
      <c r="C295" s="45"/>
      <c r="D295" s="51"/>
      <c r="E295" s="52">
        <f>Expenses468[[#This Row],[Cantidad Neta / Net Amount]]+Expenses468[[#This Row],[HST]]</f>
        <v>0</v>
      </c>
      <c r="F295" s="45"/>
      <c r="G295" s="45"/>
    </row>
    <row r="296" spans="2:7" ht="20.100000000000001" customHeight="1" x14ac:dyDescent="0.25">
      <c r="B296" s="45"/>
      <c r="C296" s="45"/>
      <c r="D296" s="51"/>
      <c r="E296" s="52">
        <f>Expenses468[[#This Row],[Cantidad Neta / Net Amount]]+Expenses468[[#This Row],[HST]]</f>
        <v>0</v>
      </c>
      <c r="F296" s="45"/>
      <c r="G296" s="45"/>
    </row>
    <row r="297" spans="2:7" ht="20.100000000000001" customHeight="1" x14ac:dyDescent="0.25">
      <c r="B297" s="45"/>
      <c r="C297" s="45"/>
      <c r="D297" s="51"/>
      <c r="E297" s="52">
        <f>Expenses468[[#This Row],[Cantidad Neta / Net Amount]]+Expenses468[[#This Row],[HST]]</f>
        <v>0</v>
      </c>
      <c r="F297" s="45"/>
      <c r="G297" s="45"/>
    </row>
    <row r="298" spans="2:7" ht="20.100000000000001" customHeight="1" x14ac:dyDescent="0.25">
      <c r="B298" s="45"/>
      <c r="C298" s="45"/>
      <c r="D298" s="51"/>
      <c r="E298" s="52">
        <f>Expenses468[[#This Row],[Cantidad Neta / Net Amount]]+Expenses468[[#This Row],[HST]]</f>
        <v>0</v>
      </c>
      <c r="F298" s="45"/>
      <c r="G298" s="45"/>
    </row>
    <row r="299" spans="2:7" ht="20.100000000000001" customHeight="1" x14ac:dyDescent="0.25">
      <c r="B299" s="45"/>
      <c r="C299" s="45"/>
      <c r="D299" s="51"/>
      <c r="E299" s="52">
        <f>Expenses468[[#This Row],[Cantidad Neta / Net Amount]]+Expenses468[[#This Row],[HST]]</f>
        <v>0</v>
      </c>
      <c r="F299" s="45"/>
      <c r="G299" s="45"/>
    </row>
    <row r="300" spans="2:7" ht="20.100000000000001" customHeight="1" x14ac:dyDescent="0.25">
      <c r="B300" s="45"/>
      <c r="C300" s="45"/>
      <c r="D300" s="51"/>
      <c r="E300" s="52">
        <f>Expenses468[[#This Row],[Cantidad Neta / Net Amount]]+Expenses468[[#This Row],[HST]]</f>
        <v>0</v>
      </c>
      <c r="F300" s="45"/>
      <c r="G300" s="45"/>
    </row>
    <row r="301" spans="2:7" ht="20.100000000000001" customHeight="1" x14ac:dyDescent="0.25">
      <c r="B301" s="45"/>
      <c r="C301" s="45"/>
      <c r="D301" s="51"/>
      <c r="E301" s="52">
        <f>Expenses468[[#This Row],[Cantidad Neta / Net Amount]]+Expenses468[[#This Row],[HST]]</f>
        <v>0</v>
      </c>
      <c r="F301" s="45"/>
      <c r="G301" s="45"/>
    </row>
    <row r="302" spans="2:7" ht="20.100000000000001" customHeight="1" x14ac:dyDescent="0.25">
      <c r="B302" s="45"/>
      <c r="C302" s="45"/>
      <c r="D302" s="51"/>
      <c r="E302" s="52">
        <f>Expenses468[[#This Row],[Cantidad Neta / Net Amount]]+Expenses468[[#This Row],[HST]]</f>
        <v>0</v>
      </c>
      <c r="F302" s="45"/>
      <c r="G302" s="45"/>
    </row>
    <row r="303" spans="2:7" ht="20.100000000000001" customHeight="1" x14ac:dyDescent="0.25">
      <c r="B303" s="45"/>
      <c r="C303" s="45"/>
      <c r="D303" s="51"/>
      <c r="E303" s="52">
        <f>Expenses468[[#This Row],[Cantidad Neta / Net Amount]]+Expenses468[[#This Row],[HST]]</f>
        <v>0</v>
      </c>
      <c r="F303" s="45"/>
      <c r="G303" s="45"/>
    </row>
    <row r="304" spans="2:7" ht="20.100000000000001" customHeight="1" x14ac:dyDescent="0.25">
      <c r="B304" s="45"/>
      <c r="C304" s="45"/>
      <c r="D304" s="51"/>
      <c r="E304" s="52">
        <f>Expenses468[[#This Row],[Cantidad Neta / Net Amount]]+Expenses468[[#This Row],[HST]]</f>
        <v>0</v>
      </c>
      <c r="F304" s="45"/>
      <c r="G304" s="45"/>
    </row>
    <row r="305" spans="2:7" ht="20.100000000000001" customHeight="1" x14ac:dyDescent="0.25">
      <c r="B305" s="45"/>
      <c r="C305" s="45"/>
      <c r="D305" s="51"/>
      <c r="E305" s="52">
        <f>Expenses468[[#This Row],[Cantidad Neta / Net Amount]]+Expenses468[[#This Row],[HST]]</f>
        <v>0</v>
      </c>
      <c r="F305" s="45"/>
      <c r="G305" s="45"/>
    </row>
    <row r="306" spans="2:7" ht="20.100000000000001" customHeight="1" x14ac:dyDescent="0.25">
      <c r="B306" s="45"/>
      <c r="C306" s="45"/>
      <c r="D306" s="51"/>
      <c r="E306" s="52">
        <f>Expenses468[[#This Row],[Cantidad Neta / Net Amount]]+Expenses468[[#This Row],[HST]]</f>
        <v>0</v>
      </c>
      <c r="F306" s="45"/>
      <c r="G306" s="45"/>
    </row>
    <row r="307" spans="2:7" ht="20.100000000000001" customHeight="1" x14ac:dyDescent="0.25">
      <c r="B307" s="45"/>
      <c r="C307" s="45"/>
      <c r="D307" s="51"/>
      <c r="E307" s="52">
        <f>Expenses468[[#This Row],[Cantidad Neta / Net Amount]]+Expenses468[[#This Row],[HST]]</f>
        <v>0</v>
      </c>
      <c r="F307" s="45"/>
      <c r="G307" s="45"/>
    </row>
    <row r="308" spans="2:7" ht="20.100000000000001" customHeight="1" x14ac:dyDescent="0.25">
      <c r="B308" s="45"/>
      <c r="C308" s="45"/>
      <c r="D308" s="51"/>
      <c r="E308" s="52">
        <f>Expenses468[[#This Row],[Cantidad Neta / Net Amount]]+Expenses468[[#This Row],[HST]]</f>
        <v>0</v>
      </c>
      <c r="F308" s="45"/>
      <c r="G308" s="45"/>
    </row>
    <row r="309" spans="2:7" ht="20.100000000000001" customHeight="1" x14ac:dyDescent="0.25">
      <c r="B309" s="45"/>
      <c r="C309" s="45"/>
      <c r="D309" s="51"/>
      <c r="E309" s="52">
        <f>Expenses468[[#This Row],[Cantidad Neta / Net Amount]]+Expenses468[[#This Row],[HST]]</f>
        <v>0</v>
      </c>
      <c r="F309" s="45"/>
      <c r="G309" s="45"/>
    </row>
    <row r="310" spans="2:7" ht="20.100000000000001" customHeight="1" x14ac:dyDescent="0.25">
      <c r="B310" s="45"/>
      <c r="C310" s="45"/>
      <c r="D310" s="51"/>
      <c r="E310" s="52">
        <f>Expenses468[[#This Row],[Cantidad Neta / Net Amount]]+Expenses468[[#This Row],[HST]]</f>
        <v>0</v>
      </c>
      <c r="F310" s="45"/>
      <c r="G310" s="45"/>
    </row>
    <row r="311" spans="2:7" ht="20.100000000000001" customHeight="1" x14ac:dyDescent="0.25">
      <c r="B311" s="45"/>
      <c r="C311" s="45"/>
      <c r="D311" s="51"/>
      <c r="E311" s="52">
        <f>Expenses468[[#This Row],[Cantidad Neta / Net Amount]]+Expenses468[[#This Row],[HST]]</f>
        <v>0</v>
      </c>
      <c r="F311" s="45"/>
      <c r="G311" s="45"/>
    </row>
    <row r="312" spans="2:7" ht="20.100000000000001" customHeight="1" x14ac:dyDescent="0.25">
      <c r="B312" s="45"/>
      <c r="C312" s="45"/>
      <c r="D312" s="51"/>
      <c r="E312" s="52">
        <f>Expenses468[[#This Row],[Cantidad Neta / Net Amount]]+Expenses468[[#This Row],[HST]]</f>
        <v>0</v>
      </c>
      <c r="F312" s="45"/>
      <c r="G312" s="45"/>
    </row>
    <row r="313" spans="2:7" ht="20.100000000000001" customHeight="1" x14ac:dyDescent="0.25">
      <c r="B313" s="45"/>
      <c r="C313" s="45"/>
      <c r="D313" s="51"/>
      <c r="E313" s="52">
        <f>Expenses468[[#This Row],[Cantidad Neta / Net Amount]]+Expenses468[[#This Row],[HST]]</f>
        <v>0</v>
      </c>
      <c r="F313" s="45"/>
      <c r="G313" s="45"/>
    </row>
    <row r="314" spans="2:7" ht="20.100000000000001" customHeight="1" x14ac:dyDescent="0.25">
      <c r="B314" s="45"/>
      <c r="C314" s="45"/>
      <c r="D314" s="51"/>
      <c r="E314" s="52">
        <f>Expenses468[[#This Row],[Cantidad Neta / Net Amount]]+Expenses468[[#This Row],[HST]]</f>
        <v>0</v>
      </c>
      <c r="F314" s="45"/>
      <c r="G314" s="45"/>
    </row>
    <row r="315" spans="2:7" ht="20.100000000000001" customHeight="1" x14ac:dyDescent="0.25">
      <c r="B315" s="45"/>
      <c r="C315" s="45"/>
      <c r="D315" s="51"/>
      <c r="E315" s="52">
        <f>Expenses468[[#This Row],[Cantidad Neta / Net Amount]]+Expenses468[[#This Row],[HST]]</f>
        <v>0</v>
      </c>
      <c r="F315" s="45"/>
      <c r="G315" s="45"/>
    </row>
    <row r="316" spans="2:7" ht="20.100000000000001" customHeight="1" x14ac:dyDescent="0.25">
      <c r="B316" s="45"/>
      <c r="C316" s="45"/>
      <c r="D316" s="51"/>
      <c r="E316" s="52">
        <f>Expenses468[[#This Row],[Cantidad Neta / Net Amount]]+Expenses468[[#This Row],[HST]]</f>
        <v>0</v>
      </c>
      <c r="F316" s="45"/>
      <c r="G316" s="45"/>
    </row>
    <row r="317" spans="2:7" ht="20.100000000000001" customHeight="1" x14ac:dyDescent="0.25">
      <c r="B317" s="45"/>
      <c r="C317" s="45"/>
      <c r="D317" s="51"/>
      <c r="E317" s="52">
        <f>Expenses468[[#This Row],[Cantidad Neta / Net Amount]]+Expenses468[[#This Row],[HST]]</f>
        <v>0</v>
      </c>
      <c r="F317" s="45"/>
      <c r="G317" s="45"/>
    </row>
    <row r="318" spans="2:7" ht="20.100000000000001" customHeight="1" x14ac:dyDescent="0.25">
      <c r="B318" s="45"/>
      <c r="C318" s="45"/>
      <c r="D318" s="51"/>
      <c r="E318" s="52">
        <f>Expenses468[[#This Row],[Cantidad Neta / Net Amount]]+Expenses468[[#This Row],[HST]]</f>
        <v>0</v>
      </c>
      <c r="F318" s="45"/>
      <c r="G318" s="45"/>
    </row>
    <row r="319" spans="2:7" ht="20.100000000000001" customHeight="1" x14ac:dyDescent="0.25">
      <c r="B319" s="45"/>
      <c r="C319" s="45"/>
      <c r="D319" s="51"/>
      <c r="E319" s="52">
        <f>Expenses468[[#This Row],[Cantidad Neta / Net Amount]]+Expenses468[[#This Row],[HST]]</f>
        <v>0</v>
      </c>
      <c r="F319" s="45"/>
      <c r="G319" s="45"/>
    </row>
    <row r="320" spans="2:7" ht="20.100000000000001" customHeight="1" x14ac:dyDescent="0.25">
      <c r="B320" s="45"/>
      <c r="C320" s="45"/>
      <c r="D320" s="51"/>
      <c r="E320" s="52">
        <f>Expenses468[[#This Row],[Cantidad Neta / Net Amount]]+Expenses468[[#This Row],[HST]]</f>
        <v>0</v>
      </c>
      <c r="F320" s="45"/>
      <c r="G320" s="45"/>
    </row>
    <row r="321" spans="2:7" ht="20.100000000000001" customHeight="1" x14ac:dyDescent="0.25">
      <c r="B321" s="45"/>
      <c r="C321" s="45"/>
      <c r="D321" s="51"/>
      <c r="E321" s="52">
        <f>Expenses468[[#This Row],[Cantidad Neta / Net Amount]]+Expenses468[[#This Row],[HST]]</f>
        <v>0</v>
      </c>
      <c r="F321" s="45"/>
      <c r="G321" s="45"/>
    </row>
    <row r="322" spans="2:7" ht="20.100000000000001" customHeight="1" x14ac:dyDescent="0.25">
      <c r="B322" s="45"/>
      <c r="C322" s="45"/>
      <c r="D322" s="51"/>
      <c r="E322" s="52">
        <f>Expenses468[[#This Row],[Cantidad Neta / Net Amount]]+Expenses468[[#This Row],[HST]]</f>
        <v>0</v>
      </c>
      <c r="F322" s="45"/>
      <c r="G322" s="45"/>
    </row>
    <row r="323" spans="2:7" ht="20.100000000000001" customHeight="1" x14ac:dyDescent="0.25">
      <c r="B323" s="45"/>
      <c r="C323" s="45"/>
      <c r="D323" s="51"/>
      <c r="E323" s="52">
        <f>Expenses468[[#This Row],[Cantidad Neta / Net Amount]]+Expenses468[[#This Row],[HST]]</f>
        <v>0</v>
      </c>
      <c r="F323" s="45"/>
      <c r="G323" s="45"/>
    </row>
    <row r="324" spans="2:7" ht="20.100000000000001" customHeight="1" x14ac:dyDescent="0.25">
      <c r="B324" s="45"/>
      <c r="C324" s="45"/>
      <c r="D324" s="51"/>
      <c r="E324" s="52">
        <f>Expenses468[[#This Row],[Cantidad Neta / Net Amount]]+Expenses468[[#This Row],[HST]]</f>
        <v>0</v>
      </c>
      <c r="F324" s="45"/>
      <c r="G324" s="45"/>
    </row>
    <row r="325" spans="2:7" ht="20.100000000000001" customHeight="1" x14ac:dyDescent="0.25">
      <c r="B325" s="45"/>
      <c r="C325" s="45"/>
      <c r="D325" s="51"/>
      <c r="E325" s="52">
        <f>Expenses468[[#This Row],[Cantidad Neta / Net Amount]]+Expenses468[[#This Row],[HST]]</f>
        <v>0</v>
      </c>
      <c r="F325" s="45"/>
      <c r="G325" s="45"/>
    </row>
    <row r="326" spans="2:7" ht="20.100000000000001" customHeight="1" x14ac:dyDescent="0.25">
      <c r="B326" s="45"/>
      <c r="C326" s="45"/>
      <c r="D326" s="51"/>
      <c r="E326" s="52">
        <f>Expenses468[[#This Row],[Cantidad Neta / Net Amount]]+Expenses468[[#This Row],[HST]]</f>
        <v>0</v>
      </c>
      <c r="F326" s="45"/>
      <c r="G326" s="45"/>
    </row>
    <row r="327" spans="2:7" ht="20.100000000000001" customHeight="1" x14ac:dyDescent="0.25">
      <c r="B327" s="45"/>
      <c r="C327" s="45"/>
      <c r="D327" s="51"/>
      <c r="E327" s="52">
        <f>Expenses468[[#This Row],[Cantidad Neta / Net Amount]]+Expenses468[[#This Row],[HST]]</f>
        <v>0</v>
      </c>
      <c r="F327" s="45"/>
      <c r="G327" s="45"/>
    </row>
    <row r="328" spans="2:7" ht="20.100000000000001" customHeight="1" x14ac:dyDescent="0.25">
      <c r="B328" s="45"/>
      <c r="C328" s="45"/>
      <c r="D328" s="51"/>
      <c r="E328" s="52">
        <f>Expenses468[[#This Row],[Cantidad Neta / Net Amount]]+Expenses468[[#This Row],[HST]]</f>
        <v>0</v>
      </c>
      <c r="F328" s="45"/>
      <c r="G328" s="45"/>
    </row>
    <row r="329" spans="2:7" ht="20.100000000000001" customHeight="1" x14ac:dyDescent="0.25">
      <c r="B329" s="45"/>
      <c r="C329" s="45"/>
      <c r="D329" s="51"/>
      <c r="E329" s="52">
        <f>Expenses468[[#This Row],[Cantidad Neta / Net Amount]]+Expenses468[[#This Row],[HST]]</f>
        <v>0</v>
      </c>
      <c r="F329" s="45"/>
      <c r="G329" s="45"/>
    </row>
    <row r="330" spans="2:7" ht="20.100000000000001" customHeight="1" x14ac:dyDescent="0.25">
      <c r="B330" s="45"/>
      <c r="C330" s="45"/>
      <c r="D330" s="51"/>
      <c r="E330" s="52">
        <f>Expenses468[[#This Row],[Cantidad Neta / Net Amount]]+Expenses468[[#This Row],[HST]]</f>
        <v>0</v>
      </c>
      <c r="F330" s="45"/>
      <c r="G330" s="45"/>
    </row>
    <row r="331" spans="2:7" ht="20.100000000000001" customHeight="1" x14ac:dyDescent="0.25">
      <c r="B331" s="45"/>
      <c r="C331" s="45"/>
      <c r="D331" s="51"/>
      <c r="E331" s="52">
        <f>Expenses468[[#This Row],[Cantidad Neta / Net Amount]]+Expenses468[[#This Row],[HST]]</f>
        <v>0</v>
      </c>
      <c r="F331" s="45"/>
      <c r="G331" s="45"/>
    </row>
    <row r="332" spans="2:7" ht="20.100000000000001" customHeight="1" x14ac:dyDescent="0.25">
      <c r="B332" s="45"/>
      <c r="C332" s="45"/>
      <c r="D332" s="51"/>
      <c r="E332" s="52">
        <f>Expenses468[[#This Row],[Cantidad Neta / Net Amount]]+Expenses468[[#This Row],[HST]]</f>
        <v>0</v>
      </c>
      <c r="F332" s="45"/>
      <c r="G332" s="45"/>
    </row>
    <row r="333" spans="2:7" ht="20.100000000000001" customHeight="1" x14ac:dyDescent="0.25">
      <c r="B333" s="45"/>
      <c r="C333" s="45"/>
      <c r="D333" s="51"/>
      <c r="E333" s="52">
        <f>Expenses468[[#This Row],[Cantidad Neta / Net Amount]]+Expenses468[[#This Row],[HST]]</f>
        <v>0</v>
      </c>
      <c r="F333" s="45"/>
      <c r="G333" s="45"/>
    </row>
    <row r="334" spans="2:7" ht="20.100000000000001" customHeight="1" x14ac:dyDescent="0.25">
      <c r="B334" s="45"/>
      <c r="C334" s="45"/>
      <c r="D334" s="51"/>
      <c r="E334" s="52">
        <f>Expenses468[[#This Row],[Cantidad Neta / Net Amount]]+Expenses468[[#This Row],[HST]]</f>
        <v>0</v>
      </c>
      <c r="F334" s="45"/>
      <c r="G334" s="45"/>
    </row>
    <row r="335" spans="2:7" ht="20.100000000000001" customHeight="1" x14ac:dyDescent="0.25">
      <c r="B335" s="45"/>
      <c r="C335" s="45"/>
      <c r="D335" s="51"/>
      <c r="E335" s="52">
        <f>Expenses468[[#This Row],[Cantidad Neta / Net Amount]]+Expenses468[[#This Row],[HST]]</f>
        <v>0</v>
      </c>
      <c r="F335" s="45"/>
      <c r="G335" s="45"/>
    </row>
    <row r="336" spans="2:7" ht="20.100000000000001" customHeight="1" x14ac:dyDescent="0.25">
      <c r="B336" s="45"/>
      <c r="C336" s="45"/>
      <c r="D336" s="51"/>
      <c r="E336" s="52">
        <f>Expenses468[[#This Row],[Cantidad Neta / Net Amount]]+Expenses468[[#This Row],[HST]]</f>
        <v>0</v>
      </c>
      <c r="F336" s="45"/>
      <c r="G336" s="45"/>
    </row>
    <row r="337" spans="2:7" ht="20.100000000000001" customHeight="1" x14ac:dyDescent="0.25">
      <c r="B337" s="45"/>
      <c r="C337" s="45"/>
      <c r="D337" s="51"/>
      <c r="E337" s="52">
        <f>Expenses468[[#This Row],[Cantidad Neta / Net Amount]]+Expenses468[[#This Row],[HST]]</f>
        <v>0</v>
      </c>
      <c r="F337" s="45"/>
      <c r="G337" s="45"/>
    </row>
    <row r="338" spans="2:7" ht="20.100000000000001" customHeight="1" x14ac:dyDescent="0.25">
      <c r="B338" s="45"/>
      <c r="C338" s="45"/>
      <c r="D338" s="51"/>
      <c r="E338" s="52">
        <f>Expenses468[[#This Row],[Cantidad Neta / Net Amount]]+Expenses468[[#This Row],[HST]]</f>
        <v>0</v>
      </c>
      <c r="F338" s="45"/>
      <c r="G338" s="45"/>
    </row>
    <row r="339" spans="2:7" ht="20.100000000000001" customHeight="1" x14ac:dyDescent="0.25">
      <c r="B339" s="45"/>
      <c r="C339" s="45"/>
      <c r="D339" s="51"/>
      <c r="E339" s="52">
        <f>Expenses468[[#This Row],[Cantidad Neta / Net Amount]]+Expenses468[[#This Row],[HST]]</f>
        <v>0</v>
      </c>
      <c r="F339" s="45"/>
      <c r="G339" s="45"/>
    </row>
    <row r="340" spans="2:7" ht="20.100000000000001" customHeight="1" x14ac:dyDescent="0.25">
      <c r="B340" s="45"/>
      <c r="C340" s="45"/>
      <c r="D340" s="51"/>
      <c r="E340" s="52">
        <f>Expenses468[[#This Row],[Cantidad Neta / Net Amount]]+Expenses468[[#This Row],[HST]]</f>
        <v>0</v>
      </c>
      <c r="F340" s="45"/>
      <c r="G340" s="45"/>
    </row>
    <row r="341" spans="2:7" ht="20.100000000000001" customHeight="1" x14ac:dyDescent="0.25">
      <c r="B341" s="45"/>
      <c r="C341" s="45"/>
      <c r="D341" s="51"/>
      <c r="E341" s="52">
        <f>Expenses468[[#This Row],[Cantidad Neta / Net Amount]]+Expenses468[[#This Row],[HST]]</f>
        <v>0</v>
      </c>
      <c r="F341" s="45"/>
      <c r="G341" s="45"/>
    </row>
    <row r="342" spans="2:7" ht="20.100000000000001" customHeight="1" x14ac:dyDescent="0.25">
      <c r="B342" s="45"/>
      <c r="C342" s="45"/>
      <c r="D342" s="51"/>
      <c r="E342" s="52">
        <f>Expenses468[[#This Row],[Cantidad Neta / Net Amount]]+Expenses468[[#This Row],[HST]]</f>
        <v>0</v>
      </c>
      <c r="F342" s="45"/>
      <c r="G342" s="45"/>
    </row>
    <row r="343" spans="2:7" ht="20.100000000000001" customHeight="1" x14ac:dyDescent="0.25">
      <c r="B343" s="45"/>
      <c r="C343" s="45"/>
      <c r="D343" s="51"/>
      <c r="E343" s="52">
        <f>Expenses468[[#This Row],[Cantidad Neta / Net Amount]]+Expenses468[[#This Row],[HST]]</f>
        <v>0</v>
      </c>
      <c r="F343" s="45"/>
      <c r="G343" s="45"/>
    </row>
    <row r="344" spans="2:7" ht="20.100000000000001" customHeight="1" x14ac:dyDescent="0.25">
      <c r="B344" s="45"/>
      <c r="C344" s="45"/>
      <c r="D344" s="51"/>
      <c r="E344" s="52">
        <f>Expenses468[[#This Row],[Cantidad Neta / Net Amount]]+Expenses468[[#This Row],[HST]]</f>
        <v>0</v>
      </c>
      <c r="F344" s="45"/>
      <c r="G344" s="45"/>
    </row>
    <row r="345" spans="2:7" ht="20.100000000000001" customHeight="1" x14ac:dyDescent="0.25">
      <c r="B345" s="45"/>
      <c r="C345" s="45"/>
      <c r="D345" s="51"/>
      <c r="E345" s="52">
        <f>Expenses468[[#This Row],[Cantidad Neta / Net Amount]]+Expenses468[[#This Row],[HST]]</f>
        <v>0</v>
      </c>
      <c r="F345" s="45"/>
      <c r="G345" s="45"/>
    </row>
    <row r="346" spans="2:7" ht="20.100000000000001" customHeight="1" x14ac:dyDescent="0.25">
      <c r="B346" s="45"/>
      <c r="C346" s="45"/>
      <c r="D346" s="51"/>
      <c r="E346" s="52">
        <f>Expenses468[[#This Row],[Cantidad Neta / Net Amount]]+Expenses468[[#This Row],[HST]]</f>
        <v>0</v>
      </c>
      <c r="F346" s="45"/>
      <c r="G346" s="45"/>
    </row>
    <row r="347" spans="2:7" ht="20.100000000000001" customHeight="1" x14ac:dyDescent="0.25">
      <c r="B347" s="45"/>
      <c r="C347" s="45"/>
      <c r="D347" s="51"/>
      <c r="E347" s="52">
        <f>Expenses468[[#This Row],[Cantidad Neta / Net Amount]]+Expenses468[[#This Row],[HST]]</f>
        <v>0</v>
      </c>
      <c r="F347" s="45"/>
      <c r="G347" s="45"/>
    </row>
    <row r="348" spans="2:7" ht="20.100000000000001" customHeight="1" x14ac:dyDescent="0.25">
      <c r="B348" s="45"/>
      <c r="C348" s="45"/>
      <c r="D348" s="51"/>
      <c r="E348" s="52">
        <f>Expenses468[[#This Row],[Cantidad Neta / Net Amount]]+Expenses468[[#This Row],[HST]]</f>
        <v>0</v>
      </c>
      <c r="F348" s="45"/>
      <c r="G348" s="45"/>
    </row>
    <row r="349" spans="2:7" ht="20.100000000000001" customHeight="1" x14ac:dyDescent="0.25">
      <c r="B349" s="45"/>
      <c r="C349" s="45"/>
      <c r="D349" s="51"/>
      <c r="E349" s="52">
        <f>Expenses468[[#This Row],[Cantidad Neta / Net Amount]]+Expenses468[[#This Row],[HST]]</f>
        <v>0</v>
      </c>
      <c r="F349" s="45"/>
      <c r="G349" s="45"/>
    </row>
    <row r="350" spans="2:7" ht="20.100000000000001" customHeight="1" x14ac:dyDescent="0.25">
      <c r="B350" s="45"/>
      <c r="C350" s="45"/>
      <c r="D350" s="51"/>
      <c r="E350" s="52">
        <f>Expenses468[[#This Row],[Cantidad Neta / Net Amount]]+Expenses468[[#This Row],[HST]]</f>
        <v>0</v>
      </c>
      <c r="F350" s="45"/>
      <c r="G350" s="45"/>
    </row>
    <row r="351" spans="2:7" ht="20.100000000000001" customHeight="1" x14ac:dyDescent="0.25">
      <c r="B351" s="45"/>
      <c r="C351" s="45"/>
      <c r="D351" s="51"/>
      <c r="E351" s="52">
        <f>Expenses468[[#This Row],[Cantidad Neta / Net Amount]]+Expenses468[[#This Row],[HST]]</f>
        <v>0</v>
      </c>
      <c r="F351" s="45"/>
      <c r="G351" s="45"/>
    </row>
    <row r="352" spans="2:7" ht="20.100000000000001" customHeight="1" x14ac:dyDescent="0.25">
      <c r="B352" s="45"/>
      <c r="C352" s="45"/>
      <c r="D352" s="51"/>
      <c r="E352" s="52">
        <f>Expenses468[[#This Row],[Cantidad Neta / Net Amount]]+Expenses468[[#This Row],[HST]]</f>
        <v>0</v>
      </c>
      <c r="F352" s="45"/>
      <c r="G352" s="45"/>
    </row>
    <row r="353" spans="2:7" ht="20.100000000000001" customHeight="1" x14ac:dyDescent="0.25">
      <c r="B353" s="45"/>
      <c r="C353" s="45"/>
      <c r="D353" s="51"/>
      <c r="E353" s="52">
        <f>Expenses468[[#This Row],[Cantidad Neta / Net Amount]]+Expenses468[[#This Row],[HST]]</f>
        <v>0</v>
      </c>
      <c r="F353" s="45"/>
      <c r="G353" s="45"/>
    </row>
    <row r="354" spans="2:7" ht="20.100000000000001" customHeight="1" x14ac:dyDescent="0.25">
      <c r="B354" s="45"/>
      <c r="C354" s="45"/>
      <c r="D354" s="51"/>
      <c r="E354" s="52">
        <f>Expenses468[[#This Row],[Cantidad Neta / Net Amount]]+Expenses468[[#This Row],[HST]]</f>
        <v>0</v>
      </c>
      <c r="F354" s="45"/>
      <c r="G354" s="45"/>
    </row>
    <row r="355" spans="2:7" ht="20.100000000000001" customHeight="1" x14ac:dyDescent="0.25">
      <c r="B355" s="45"/>
      <c r="C355" s="45"/>
      <c r="D355" s="51"/>
      <c r="E355" s="52">
        <f>Expenses468[[#This Row],[Cantidad Neta / Net Amount]]+Expenses468[[#This Row],[HST]]</f>
        <v>0</v>
      </c>
      <c r="F355" s="45"/>
      <c r="G355" s="45"/>
    </row>
    <row r="356" spans="2:7" ht="20.100000000000001" customHeight="1" x14ac:dyDescent="0.25">
      <c r="B356" s="45"/>
      <c r="C356" s="45"/>
      <c r="D356" s="51"/>
      <c r="E356" s="52">
        <f>Expenses468[[#This Row],[Cantidad Neta / Net Amount]]+Expenses468[[#This Row],[HST]]</f>
        <v>0</v>
      </c>
      <c r="F356" s="45"/>
      <c r="G356" s="45"/>
    </row>
    <row r="357" spans="2:7" ht="20.100000000000001" customHeight="1" x14ac:dyDescent="0.25">
      <c r="B357" s="45"/>
      <c r="C357" s="45"/>
      <c r="D357" s="51"/>
      <c r="E357" s="52">
        <f>Expenses468[[#This Row],[Cantidad Neta / Net Amount]]+Expenses468[[#This Row],[HST]]</f>
        <v>0</v>
      </c>
      <c r="F357" s="45"/>
      <c r="G357" s="45"/>
    </row>
    <row r="358" spans="2:7" ht="20.100000000000001" customHeight="1" x14ac:dyDescent="0.25">
      <c r="B358" s="45"/>
      <c r="C358" s="45"/>
      <c r="D358" s="51"/>
      <c r="E358" s="52">
        <f>Expenses468[[#This Row],[Cantidad Neta / Net Amount]]+Expenses468[[#This Row],[HST]]</f>
        <v>0</v>
      </c>
      <c r="F358" s="45"/>
      <c r="G358" s="45"/>
    </row>
    <row r="359" spans="2:7" ht="20.100000000000001" customHeight="1" x14ac:dyDescent="0.25">
      <c r="B359" s="45"/>
      <c r="C359" s="45"/>
      <c r="D359" s="51"/>
      <c r="E359" s="52">
        <f>Expenses468[[#This Row],[Cantidad Neta / Net Amount]]+Expenses468[[#This Row],[HST]]</f>
        <v>0</v>
      </c>
      <c r="F359" s="45"/>
      <c r="G359" s="45"/>
    </row>
    <row r="360" spans="2:7" ht="20.100000000000001" customHeight="1" x14ac:dyDescent="0.25">
      <c r="B360" s="45"/>
      <c r="C360" s="45"/>
      <c r="D360" s="51"/>
      <c r="E360" s="52">
        <f>Expenses468[[#This Row],[Cantidad Neta / Net Amount]]+Expenses468[[#This Row],[HST]]</f>
        <v>0</v>
      </c>
      <c r="F360" s="45"/>
      <c r="G360" s="45"/>
    </row>
    <row r="361" spans="2:7" ht="20.100000000000001" customHeight="1" x14ac:dyDescent="0.25">
      <c r="B361" s="45"/>
      <c r="C361" s="45"/>
      <c r="D361" s="51"/>
      <c r="E361" s="52">
        <f>Expenses468[[#This Row],[Cantidad Neta / Net Amount]]+Expenses468[[#This Row],[HST]]</f>
        <v>0</v>
      </c>
      <c r="F361" s="45"/>
      <c r="G361" s="45"/>
    </row>
    <row r="362" spans="2:7" ht="20.100000000000001" customHeight="1" x14ac:dyDescent="0.25">
      <c r="B362" s="45"/>
      <c r="C362" s="45"/>
      <c r="D362" s="51"/>
      <c r="E362" s="52">
        <f>Expenses468[[#This Row],[Cantidad Neta / Net Amount]]+Expenses468[[#This Row],[HST]]</f>
        <v>0</v>
      </c>
      <c r="F362" s="45"/>
      <c r="G362" s="45"/>
    </row>
    <row r="363" spans="2:7" ht="20.100000000000001" customHeight="1" x14ac:dyDescent="0.25">
      <c r="B363" s="45"/>
      <c r="C363" s="45"/>
      <c r="D363" s="51"/>
      <c r="E363" s="52">
        <f>Expenses468[[#This Row],[Cantidad Neta / Net Amount]]+Expenses468[[#This Row],[HST]]</f>
        <v>0</v>
      </c>
      <c r="F363" s="45"/>
      <c r="G363" s="45"/>
    </row>
    <row r="364" spans="2:7" ht="20.100000000000001" customHeight="1" x14ac:dyDescent="0.25">
      <c r="B364" s="45"/>
      <c r="C364" s="45"/>
      <c r="D364" s="51"/>
      <c r="E364" s="52">
        <f>Expenses468[[#This Row],[Cantidad Neta / Net Amount]]+Expenses468[[#This Row],[HST]]</f>
        <v>0</v>
      </c>
      <c r="F364" s="45"/>
      <c r="G364" s="45"/>
    </row>
    <row r="365" spans="2:7" ht="20.100000000000001" customHeight="1" x14ac:dyDescent="0.25">
      <c r="B365" s="45"/>
      <c r="C365" s="45"/>
      <c r="D365" s="51"/>
      <c r="E365" s="52">
        <f>Expenses468[[#This Row],[Cantidad Neta / Net Amount]]+Expenses468[[#This Row],[HST]]</f>
        <v>0</v>
      </c>
      <c r="F365" s="45"/>
      <c r="G365" s="45"/>
    </row>
    <row r="366" spans="2:7" ht="20.100000000000001" customHeight="1" x14ac:dyDescent="0.25">
      <c r="B366" s="45"/>
      <c r="C366" s="45"/>
      <c r="D366" s="51"/>
      <c r="E366" s="52">
        <f>Expenses468[[#This Row],[Cantidad Neta / Net Amount]]+Expenses468[[#This Row],[HST]]</f>
        <v>0</v>
      </c>
      <c r="F366" s="45"/>
      <c r="G366" s="45"/>
    </row>
  </sheetData>
  <sheetProtection algorithmName="SHA-512" hashValue="yed5EwDnflDWiIpA2fj7tw4YD3ktfQY/baxgScO/kHxByG+a/IzshOfhJNitkT7DNN4Y36MmHX+00/Agf9xuqg==" saltValue="4SuWl3DUZD2qb2lQEsglBw==" spinCount="100000" sheet="1" objects="1" scenarios="1" sort="0" autoFilter="0"/>
  <mergeCells count="4">
    <mergeCell ref="B29:G29"/>
    <mergeCell ref="D21:E21"/>
    <mergeCell ref="D22:E22"/>
    <mergeCell ref="D23:E23"/>
  </mergeCells>
  <dataValidations count="1">
    <dataValidation type="list" allowBlank="1" showInputMessage="1" showErrorMessage="1" sqref="F33:F366" xr:uid="{E212FEA4-9E11-4B3E-AAC8-3D537626AB75}">
      <formula1>$B$10:$B$17</formula1>
    </dataValidation>
  </dataValidations>
  <hyperlinks>
    <hyperlink ref="F1" r:id="rId1" display="https://www.canada.ca/en/revenue-agency/services/tax/businesses/topics/sole-proprietorships-partnerships/business-expenses.html" xr:uid="{F21B3E26-189C-4B34-8FAC-2EC9A530F174}"/>
    <hyperlink ref="G1" r:id="rId2" location="vehiculos" display="https://toroaccounting.ca/es/blog/gastos-deducibles-para-autonomos-en-canada-formulario-t2125 - vehiculos" xr:uid="{60595E15-04E8-41B8-A6B9-917CABD0F9D3}"/>
    <hyperlink ref="F2" r:id="rId3" display="https://www.canada.ca/en/revenue-agency/services/tax/businesses/small-businesses-self-employed-income/business-income-tax-reporting/business-expenses/motor-vehicle-expenses.html" xr:uid="{1BC5CD3D-7DBF-4BEC-921C-A8EC5C141188}"/>
  </hyperlinks>
  <pageMargins left="0.7" right="0.7" top="0.75" bottom="0.75" header="0.3" footer="0.3"/>
  <pageSetup orientation="portrait" r:id="rId4"/>
  <drawing r:id="rId5"/>
  <tableParts count="2">
    <tablePart r:id="rId6"/>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46E18-0543-437C-8B1B-CA166C1B2AE1}">
  <sheetPr>
    <tabColor rgb="FF92D050"/>
  </sheetPr>
  <dimension ref="B1:G366"/>
  <sheetViews>
    <sheetView showGridLines="0" workbookViewId="0">
      <pane ySplit="4" topLeftCell="A5" activePane="bottomLeft" state="frozen"/>
      <selection pane="bottomLeft"/>
    </sheetView>
  </sheetViews>
  <sheetFormatPr defaultColWidth="9" defaultRowHeight="13.5" x14ac:dyDescent="0.25"/>
  <cols>
    <col min="1" max="1" width="2.75" style="43" customWidth="1"/>
    <col min="2" max="2" width="30.25" style="43" customWidth="1"/>
    <col min="3" max="5" width="16" style="43" customWidth="1"/>
    <col min="6" max="6" width="36.25" style="43" customWidth="1"/>
    <col min="7" max="7" width="49.75" style="43" customWidth="1"/>
    <col min="8" max="8" width="2.75" style="43" customWidth="1"/>
    <col min="9" max="9" width="17.25" style="43" customWidth="1"/>
    <col min="10" max="16384" width="9" style="43"/>
  </cols>
  <sheetData>
    <row r="1" spans="2:7" s="1" customFormat="1" ht="30" x14ac:dyDescent="0.25">
      <c r="E1" s="23" t="s">
        <v>17</v>
      </c>
      <c r="F1" s="22" t="s">
        <v>15</v>
      </c>
      <c r="G1" s="49" t="s">
        <v>62</v>
      </c>
    </row>
    <row r="2" spans="2:7" s="1" customFormat="1" ht="15" x14ac:dyDescent="0.25">
      <c r="F2" s="22" t="s">
        <v>16</v>
      </c>
    </row>
    <row r="3" spans="2:7" s="1" customFormat="1" ht="10.15" customHeight="1" x14ac:dyDescent="0.25"/>
    <row r="4" spans="2:7" s="2" customFormat="1" ht="48.75" customHeight="1" thickBot="1" x14ac:dyDescent="0.45">
      <c r="B4" s="17" t="s">
        <v>175</v>
      </c>
      <c r="C4" s="18"/>
      <c r="D4" s="18"/>
      <c r="E4" s="18"/>
      <c r="F4" s="18"/>
      <c r="G4" s="18"/>
    </row>
    <row r="5" spans="2:7" s="1" customFormat="1" ht="18" customHeight="1" thickTop="1" x14ac:dyDescent="0.25">
      <c r="B5" s="3"/>
      <c r="C5" s="48" t="s">
        <v>19</v>
      </c>
      <c r="D5" s="48" t="s">
        <v>24</v>
      </c>
      <c r="E5" s="48" t="s">
        <v>10</v>
      </c>
      <c r="F5" s="3"/>
    </row>
    <row r="6" spans="2:7" s="1" customFormat="1" ht="42.4" customHeight="1" x14ac:dyDescent="0.25">
      <c r="B6" s="78" t="s">
        <v>18</v>
      </c>
      <c r="C6" s="80">
        <f>SUM(C$10:C$17)</f>
        <v>0</v>
      </c>
      <c r="D6" s="80">
        <f>SUM(D$10:D$17)</f>
        <v>0</v>
      </c>
      <c r="E6" s="80">
        <f>SUM(E$10:E$17)</f>
        <v>0</v>
      </c>
      <c r="F6" s="5"/>
    </row>
    <row r="7" spans="2:7" s="1" customFormat="1" ht="46.5" customHeight="1" x14ac:dyDescent="0.25">
      <c r="B7" s="79" t="str">
        <f>"Porcentaje de Uso Comercial: " &amp; IFERROR(TEXT(C19/C20,"00.00%"),"")</f>
        <v xml:space="preserve">Porcentaje de Uso Comercial: </v>
      </c>
      <c r="C7" s="81">
        <f>IFERROR(C6*$C$19/$C$20,0)</f>
        <v>0</v>
      </c>
      <c r="D7" s="81">
        <f t="shared" ref="D7:E7" si="0">IFERROR(D6*$C$19/$C$20,0)</f>
        <v>0</v>
      </c>
      <c r="E7" s="81">
        <f t="shared" si="0"/>
        <v>0</v>
      </c>
      <c r="F7" s="5"/>
    </row>
    <row r="8" spans="2:7" s="1" customFormat="1" ht="21" customHeight="1" x14ac:dyDescent="0.25">
      <c r="B8" s="6"/>
      <c r="C8" s="26"/>
      <c r="D8" s="26"/>
      <c r="E8" s="26"/>
      <c r="F8" s="5"/>
    </row>
    <row r="9" spans="2:7" s="1" customFormat="1" ht="19.899999999999999" hidden="1" customHeight="1" x14ac:dyDescent="0.25">
      <c r="B9" s="7" t="s">
        <v>0</v>
      </c>
      <c r="C9" s="27" t="s">
        <v>1</v>
      </c>
      <c r="D9" s="28" t="s">
        <v>8</v>
      </c>
      <c r="E9" s="28" t="s">
        <v>11</v>
      </c>
    </row>
    <row r="10" spans="2:7" s="1" customFormat="1" ht="19.899999999999999" customHeight="1" x14ac:dyDescent="0.25">
      <c r="B10" s="33" t="s">
        <v>51</v>
      </c>
      <c r="C10" s="32">
        <f>IF(ISBLANK($B10), "", SUMIF(Expenses46810[Categoria / Category ],$B10,Expenses46810[Cantidad Neta / Net Amount]))</f>
        <v>0</v>
      </c>
      <c r="D10" s="32">
        <f>IF(ISBLANK($B10), "", SUMIF(Expenses46810[Categoria / Category ],$B10,Expenses46810[HST]))</f>
        <v>0</v>
      </c>
      <c r="E10" s="32">
        <f>IF(ISBLANK($B10), "", SUMIF(Expenses46810[Categoria / Category ],$B10,Expenses46810[Total]))</f>
        <v>0</v>
      </c>
    </row>
    <row r="11" spans="2:7" s="1" customFormat="1" ht="19.899999999999999" customHeight="1" x14ac:dyDescent="0.25">
      <c r="B11" s="33" t="s">
        <v>52</v>
      </c>
      <c r="C11" s="32">
        <f>IF(ISBLANK($B11), "", SUMIF(Expenses46810[Categoria / Category ],$B11,Expenses46810[Cantidad Neta / Net Amount]))</f>
        <v>0</v>
      </c>
      <c r="D11" s="32">
        <f>IF(ISBLANK($B11), "", SUMIF(Expenses46810[Categoria / Category ],$B11,Expenses46810[HST]))</f>
        <v>0</v>
      </c>
      <c r="E11" s="32">
        <f>IF(ISBLANK($B11), "", SUMIF(Expenses46810[Categoria / Category ],$B11,Expenses46810[Total]))</f>
        <v>0</v>
      </c>
    </row>
    <row r="12" spans="2:7" s="1" customFormat="1" ht="19.899999999999999" customHeight="1" x14ac:dyDescent="0.25">
      <c r="B12" s="33" t="s">
        <v>2</v>
      </c>
      <c r="C12" s="32">
        <f>IF(ISBLANK($B12), "", SUMIF(Expenses46810[Categoria / Category ],$B12,Expenses46810[Cantidad Neta / Net Amount]))</f>
        <v>0</v>
      </c>
      <c r="D12" s="32">
        <f>IF(ISBLANK($B12), "", SUMIF(Expenses46810[Categoria / Category ],$B12,Expenses46810[HST]))</f>
        <v>0</v>
      </c>
      <c r="E12" s="32">
        <f>IF(ISBLANK($B12), "", SUMIF(Expenses46810[Categoria / Category ],$B12,Expenses46810[Total]))</f>
        <v>0</v>
      </c>
    </row>
    <row r="13" spans="2:7" s="1" customFormat="1" ht="19.899999999999999" customHeight="1" x14ac:dyDescent="0.25">
      <c r="B13" s="33" t="s">
        <v>53</v>
      </c>
      <c r="C13" s="32">
        <f>IF(ISBLANK($B13), "", SUMIF(Expenses46810[Categoria / Category ],$B13,Expenses46810[Cantidad Neta / Net Amount]))</f>
        <v>0</v>
      </c>
      <c r="D13" s="32">
        <f>IF(ISBLANK($B13), "", SUMIF(Expenses46810[Categoria / Category ],$B13,Expenses46810[HST]))</f>
        <v>0</v>
      </c>
      <c r="E13" s="32">
        <f>IF(ISBLANK($B13), "", SUMIF(Expenses46810[Categoria / Category ],$B13,Expenses46810[Total]))</f>
        <v>0</v>
      </c>
    </row>
    <row r="14" spans="2:7" s="1" customFormat="1" ht="19.899999999999999" customHeight="1" x14ac:dyDescent="0.25">
      <c r="B14" s="33" t="s">
        <v>54</v>
      </c>
      <c r="C14" s="32">
        <f>IF(ISBLANK($B14), "", SUMIF(Expenses46810[Categoria / Category ],$B14,Expenses46810[Cantidad Neta / Net Amount]))</f>
        <v>0</v>
      </c>
      <c r="D14" s="32">
        <f>IF(ISBLANK($B14), "", SUMIF(Expenses46810[Categoria / Category ],$B14,Expenses46810[HST]))</f>
        <v>0</v>
      </c>
      <c r="E14" s="32">
        <f>IF(ISBLANK($B14), "", SUMIF(Expenses46810[Categoria / Category ],$B14,Expenses46810[Total]))</f>
        <v>0</v>
      </c>
    </row>
    <row r="15" spans="2:7" s="1" customFormat="1" ht="19.899999999999999" customHeight="1" x14ac:dyDescent="0.25">
      <c r="B15" s="33" t="s">
        <v>55</v>
      </c>
      <c r="C15" s="32">
        <f>IF(ISBLANK($B15), "", SUMIF(Expenses46810[Categoria / Category ],$B15,Expenses46810[Cantidad Neta / Net Amount]))</f>
        <v>0</v>
      </c>
      <c r="D15" s="32">
        <f>IF(ISBLANK($B15), "", SUMIF(Expenses46810[Categoria / Category ],$B15,Expenses46810[HST]))</f>
        <v>0</v>
      </c>
      <c r="E15" s="32">
        <f>IF(ISBLANK($B15), "", SUMIF(Expenses46810[Categoria / Category ],$B15,Expenses46810[Total]))</f>
        <v>0</v>
      </c>
    </row>
    <row r="16" spans="2:7" s="1" customFormat="1" ht="19.899999999999999" customHeight="1" x14ac:dyDescent="0.25">
      <c r="B16" s="36" t="s">
        <v>56</v>
      </c>
      <c r="C16" s="32">
        <f>IF(ISBLANK($B16), "", SUMIF(Expenses46810[Categoria / Category ],$B16,Expenses46810[Cantidad Neta / Net Amount]))</f>
        <v>0</v>
      </c>
      <c r="D16" s="32">
        <f>IF(ISBLANK($B16), "", SUMIF(Expenses46810[Categoria / Category ],$B16,Expenses46810[HST]))</f>
        <v>0</v>
      </c>
      <c r="E16" s="32">
        <f>IF(ISBLANK($B16), "", SUMIF(Expenses46810[Categoria / Category ],$B16,Expenses46810[Total]))</f>
        <v>0</v>
      </c>
    </row>
    <row r="17" spans="2:7" s="1" customFormat="1" ht="19.899999999999999" customHeight="1" x14ac:dyDescent="0.25">
      <c r="B17" s="33" t="s">
        <v>57</v>
      </c>
      <c r="C17" s="32">
        <f>IF(ISBLANK($B17), "", SUMIF(Expenses46810[Categoria / Category ],$B17,Expenses46810[Cantidad Neta / Net Amount]))</f>
        <v>0</v>
      </c>
      <c r="D17" s="32">
        <f>IF(ISBLANK($B17), "", SUMIF(Expenses46810[Categoria / Category ],$B17,Expenses46810[HST]))</f>
        <v>0</v>
      </c>
      <c r="E17" s="32">
        <f>IF(ISBLANK($B17), "", SUMIF(Expenses46810[Categoria / Category ],$B17,Expenses46810[Total]))</f>
        <v>0</v>
      </c>
    </row>
    <row r="18" spans="2:7" s="1" customFormat="1" ht="19.899999999999999" customHeight="1" x14ac:dyDescent="0.25">
      <c r="B18" s="8"/>
      <c r="C18" s="29"/>
      <c r="D18" s="29"/>
      <c r="E18" s="29"/>
    </row>
    <row r="19" spans="2:7" s="1" customFormat="1" ht="65.25" customHeight="1" x14ac:dyDescent="0.25">
      <c r="B19" s="72" t="s">
        <v>58</v>
      </c>
      <c r="C19" s="84">
        <v>0</v>
      </c>
      <c r="D19" s="34" t="s">
        <v>60</v>
      </c>
      <c r="E19" s="29"/>
    </row>
    <row r="20" spans="2:7" s="1" customFormat="1" ht="41.25" customHeight="1" x14ac:dyDescent="0.25">
      <c r="B20" s="72" t="s">
        <v>59</v>
      </c>
      <c r="C20" s="84">
        <v>0</v>
      </c>
      <c r="D20" s="34" t="s">
        <v>61</v>
      </c>
      <c r="E20" s="29"/>
    </row>
    <row r="21" spans="2:7" s="1" customFormat="1" ht="30" customHeight="1" x14ac:dyDescent="0.25">
      <c r="B21" s="72" t="s">
        <v>64</v>
      </c>
      <c r="C21" s="85"/>
      <c r="D21" s="97" t="s">
        <v>66</v>
      </c>
      <c r="E21" s="98"/>
    </row>
    <row r="22" spans="2:7" s="1" customFormat="1" ht="30" customHeight="1" x14ac:dyDescent="0.25">
      <c r="B22" s="72" t="s">
        <v>174</v>
      </c>
      <c r="C22" s="85"/>
      <c r="D22" s="97" t="s">
        <v>67</v>
      </c>
      <c r="E22" s="98"/>
    </row>
    <row r="23" spans="2:7" s="1" customFormat="1" ht="30" customHeight="1" x14ac:dyDescent="0.25">
      <c r="B23" s="72" t="s">
        <v>65</v>
      </c>
      <c r="C23" s="85"/>
      <c r="D23" s="97" t="s">
        <v>68</v>
      </c>
      <c r="E23" s="98"/>
    </row>
    <row r="24" spans="2:7" s="1" customFormat="1" ht="30" customHeight="1" x14ac:dyDescent="0.25">
      <c r="B24" s="72" t="s">
        <v>145</v>
      </c>
      <c r="C24" s="85"/>
      <c r="D24" s="34"/>
      <c r="E24" s="29"/>
    </row>
    <row r="25" spans="2:7" s="1" customFormat="1" ht="30" customHeight="1" x14ac:dyDescent="0.25">
      <c r="B25" s="72" t="s">
        <v>147</v>
      </c>
      <c r="C25" s="83"/>
      <c r="D25" s="34"/>
      <c r="E25" s="29"/>
    </row>
    <row r="26" spans="2:7" s="1" customFormat="1" ht="30" customHeight="1" x14ac:dyDescent="0.25">
      <c r="B26" s="72" t="s">
        <v>146</v>
      </c>
      <c r="C26" s="85"/>
      <c r="D26" s="34"/>
      <c r="E26" s="29"/>
    </row>
    <row r="27" spans="2:7" s="1" customFormat="1" ht="33.75" customHeight="1" x14ac:dyDescent="0.25">
      <c r="B27" s="72" t="s">
        <v>148</v>
      </c>
      <c r="C27" s="83"/>
      <c r="D27" s="34"/>
      <c r="E27" s="29"/>
    </row>
    <row r="28" spans="2:7" s="1" customFormat="1" ht="19.899999999999999" customHeight="1" thickBot="1" x14ac:dyDescent="0.3">
      <c r="B28" s="50"/>
      <c r="C28" s="50"/>
      <c r="D28" s="29"/>
      <c r="E28" s="29"/>
    </row>
    <row r="29" spans="2:7" s="2" customFormat="1" ht="174.75" customHeight="1" thickTop="1" x14ac:dyDescent="0.4">
      <c r="B29" s="92" t="s">
        <v>183</v>
      </c>
      <c r="C29" s="92"/>
      <c r="D29" s="92"/>
      <c r="E29" s="92"/>
      <c r="F29" s="92"/>
      <c r="G29" s="92"/>
    </row>
    <row r="30" spans="2:7" s="2" customFormat="1" ht="40.15" customHeight="1" x14ac:dyDescent="0.4">
      <c r="B30" s="19" t="s">
        <v>184</v>
      </c>
      <c r="F30" s="22"/>
      <c r="G30" s="22"/>
    </row>
    <row r="31" spans="2:7" s="1" customFormat="1" ht="20.25" customHeight="1" x14ac:dyDescent="0.25">
      <c r="B31" s="10"/>
    </row>
    <row r="32" spans="2:7" s="1" customFormat="1" ht="30" customHeight="1" x14ac:dyDescent="0.25">
      <c r="B32" s="20" t="s">
        <v>5</v>
      </c>
      <c r="C32" s="21" t="s">
        <v>4</v>
      </c>
      <c r="D32" s="21" t="s">
        <v>9</v>
      </c>
      <c r="E32" s="21" t="s">
        <v>10</v>
      </c>
      <c r="F32" s="20" t="s">
        <v>25</v>
      </c>
      <c r="G32" s="20" t="s">
        <v>26</v>
      </c>
    </row>
    <row r="33" spans="2:7" ht="20.100000000000001" customHeight="1" x14ac:dyDescent="0.25">
      <c r="B33" s="39" t="s">
        <v>13</v>
      </c>
      <c r="C33" s="40">
        <v>0</v>
      </c>
      <c r="D33" s="40">
        <v>0</v>
      </c>
      <c r="E33" s="46">
        <f>Expenses46810[[#This Row],[Cantidad Neta / Net Amount]]+Expenses46810[[#This Row],[HST]]</f>
        <v>0</v>
      </c>
      <c r="F33" s="41" t="s">
        <v>51</v>
      </c>
      <c r="G33" s="42"/>
    </row>
    <row r="34" spans="2:7" ht="20.100000000000001" customHeight="1" x14ac:dyDescent="0.25">
      <c r="B34" s="39"/>
      <c r="C34" s="40"/>
      <c r="D34" s="40"/>
      <c r="E34" s="46">
        <f>Expenses46810[[#This Row],[Cantidad Neta / Net Amount]]+Expenses46810[[#This Row],[HST]]</f>
        <v>0</v>
      </c>
      <c r="F34" s="41"/>
      <c r="G34" s="42"/>
    </row>
    <row r="35" spans="2:7" ht="20.100000000000001" customHeight="1" x14ac:dyDescent="0.25">
      <c r="B35" s="39"/>
      <c r="C35" s="40"/>
      <c r="D35" s="40"/>
      <c r="E35" s="46">
        <f>Expenses46810[[#This Row],[Cantidad Neta / Net Amount]]+Expenses46810[[#This Row],[HST]]</f>
        <v>0</v>
      </c>
      <c r="F35" s="41"/>
      <c r="G35" s="42"/>
    </row>
    <row r="36" spans="2:7" ht="20.100000000000001" customHeight="1" x14ac:dyDescent="0.25">
      <c r="B36" s="39"/>
      <c r="C36" s="40"/>
      <c r="D36" s="40"/>
      <c r="E36" s="46">
        <f>Expenses46810[[#This Row],[Cantidad Neta / Net Amount]]+Expenses46810[[#This Row],[HST]]</f>
        <v>0</v>
      </c>
      <c r="F36" s="41"/>
      <c r="G36" s="42"/>
    </row>
    <row r="37" spans="2:7" ht="20.100000000000001" customHeight="1" x14ac:dyDescent="0.25">
      <c r="B37" s="39"/>
      <c r="C37" s="40"/>
      <c r="D37" s="40"/>
      <c r="E37" s="46">
        <f>Expenses46810[[#This Row],[Cantidad Neta / Net Amount]]+Expenses46810[[#This Row],[HST]]</f>
        <v>0</v>
      </c>
      <c r="F37" s="41"/>
      <c r="G37" s="42"/>
    </row>
    <row r="38" spans="2:7" ht="20.100000000000001" customHeight="1" x14ac:dyDescent="0.25">
      <c r="B38" s="39"/>
      <c r="C38" s="40"/>
      <c r="D38" s="40"/>
      <c r="E38" s="46">
        <f>Expenses46810[[#This Row],[Cantidad Neta / Net Amount]]+Expenses46810[[#This Row],[HST]]</f>
        <v>0</v>
      </c>
      <c r="F38" s="41"/>
      <c r="G38" s="42"/>
    </row>
    <row r="39" spans="2:7" ht="20.100000000000001" customHeight="1" x14ac:dyDescent="0.25">
      <c r="B39" s="39"/>
      <c r="C39" s="40"/>
      <c r="D39" s="40"/>
      <c r="E39" s="46">
        <f>Expenses46810[[#This Row],[Cantidad Neta / Net Amount]]+Expenses46810[[#This Row],[HST]]</f>
        <v>0</v>
      </c>
      <c r="F39" s="41"/>
      <c r="G39" s="42"/>
    </row>
    <row r="40" spans="2:7" ht="20.100000000000001" customHeight="1" x14ac:dyDescent="0.25">
      <c r="B40" s="39"/>
      <c r="C40" s="40"/>
      <c r="D40" s="40"/>
      <c r="E40" s="46">
        <f>Expenses46810[[#This Row],[Cantidad Neta / Net Amount]]+Expenses46810[[#This Row],[HST]]</f>
        <v>0</v>
      </c>
      <c r="F40" s="41"/>
      <c r="G40" s="42"/>
    </row>
    <row r="41" spans="2:7" ht="20.100000000000001" customHeight="1" x14ac:dyDescent="0.25">
      <c r="B41" s="39"/>
      <c r="C41" s="40"/>
      <c r="D41" s="40"/>
      <c r="E41" s="46">
        <f>Expenses46810[[#This Row],[Cantidad Neta / Net Amount]]+Expenses46810[[#This Row],[HST]]</f>
        <v>0</v>
      </c>
      <c r="F41" s="41"/>
      <c r="G41" s="42"/>
    </row>
    <row r="42" spans="2:7" ht="20.100000000000001" customHeight="1" x14ac:dyDescent="0.25">
      <c r="B42" s="39"/>
      <c r="C42" s="40"/>
      <c r="D42" s="40"/>
      <c r="E42" s="46">
        <f>Expenses46810[[#This Row],[Cantidad Neta / Net Amount]]+Expenses46810[[#This Row],[HST]]</f>
        <v>0</v>
      </c>
      <c r="F42" s="41"/>
      <c r="G42" s="42"/>
    </row>
    <row r="43" spans="2:7" ht="20.100000000000001" customHeight="1" x14ac:dyDescent="0.25">
      <c r="B43" s="39"/>
      <c r="C43" s="40"/>
      <c r="D43" s="40"/>
      <c r="E43" s="46">
        <f>Expenses46810[[#This Row],[Cantidad Neta / Net Amount]]+Expenses46810[[#This Row],[HST]]</f>
        <v>0</v>
      </c>
      <c r="F43" s="41"/>
      <c r="G43" s="42"/>
    </row>
    <row r="44" spans="2:7" ht="20.100000000000001" customHeight="1" x14ac:dyDescent="0.25">
      <c r="B44" s="39"/>
      <c r="C44" s="40"/>
      <c r="D44" s="40"/>
      <c r="E44" s="46">
        <f>Expenses46810[[#This Row],[Cantidad Neta / Net Amount]]+Expenses46810[[#This Row],[HST]]</f>
        <v>0</v>
      </c>
      <c r="F44" s="41"/>
      <c r="G44" s="42"/>
    </row>
    <row r="45" spans="2:7" ht="20.100000000000001" customHeight="1" x14ac:dyDescent="0.25">
      <c r="B45" s="39"/>
      <c r="C45" s="40"/>
      <c r="D45" s="40"/>
      <c r="E45" s="46">
        <f>Expenses46810[[#This Row],[Cantidad Neta / Net Amount]]+Expenses46810[[#This Row],[HST]]</f>
        <v>0</v>
      </c>
      <c r="F45" s="41"/>
      <c r="G45" s="42"/>
    </row>
    <row r="46" spans="2:7" ht="20.100000000000001" customHeight="1" x14ac:dyDescent="0.25">
      <c r="B46" s="39"/>
      <c r="C46" s="40"/>
      <c r="D46" s="40"/>
      <c r="E46" s="46">
        <f>Expenses46810[[#This Row],[Cantidad Neta / Net Amount]]+Expenses46810[[#This Row],[HST]]</f>
        <v>0</v>
      </c>
      <c r="F46" s="41"/>
      <c r="G46" s="42"/>
    </row>
    <row r="47" spans="2:7" ht="20.100000000000001" customHeight="1" x14ac:dyDescent="0.25">
      <c r="B47" s="39"/>
      <c r="C47" s="40"/>
      <c r="D47" s="40"/>
      <c r="E47" s="46">
        <f>Expenses46810[[#This Row],[Cantidad Neta / Net Amount]]+Expenses46810[[#This Row],[HST]]</f>
        <v>0</v>
      </c>
      <c r="F47" s="41"/>
      <c r="G47" s="42"/>
    </row>
    <row r="48" spans="2:7" ht="20.100000000000001" customHeight="1" x14ac:dyDescent="0.25">
      <c r="B48" s="39"/>
      <c r="C48" s="40"/>
      <c r="D48" s="40"/>
      <c r="E48" s="46">
        <f>Expenses46810[[#This Row],[Cantidad Neta / Net Amount]]+Expenses46810[[#This Row],[HST]]</f>
        <v>0</v>
      </c>
      <c r="F48" s="41"/>
      <c r="G48" s="42"/>
    </row>
    <row r="49" spans="2:7" ht="20.100000000000001" customHeight="1" x14ac:dyDescent="0.25">
      <c r="B49" s="39"/>
      <c r="C49" s="40"/>
      <c r="D49" s="40"/>
      <c r="E49" s="46">
        <f>Expenses46810[[#This Row],[Cantidad Neta / Net Amount]]+Expenses46810[[#This Row],[HST]]</f>
        <v>0</v>
      </c>
      <c r="F49" s="41"/>
      <c r="G49" s="42"/>
    </row>
    <row r="50" spans="2:7" ht="20.100000000000001" customHeight="1" x14ac:dyDescent="0.25">
      <c r="B50" s="39"/>
      <c r="C50" s="40"/>
      <c r="D50" s="40"/>
      <c r="E50" s="46">
        <f>Expenses46810[[#This Row],[Cantidad Neta / Net Amount]]+Expenses46810[[#This Row],[HST]]</f>
        <v>0</v>
      </c>
      <c r="F50" s="41"/>
      <c r="G50" s="42"/>
    </row>
    <row r="51" spans="2:7" ht="20.100000000000001" customHeight="1" x14ac:dyDescent="0.25">
      <c r="B51" s="39"/>
      <c r="C51" s="40"/>
      <c r="D51" s="40"/>
      <c r="E51" s="46">
        <f>Expenses46810[[#This Row],[Cantidad Neta / Net Amount]]+Expenses46810[[#This Row],[HST]]</f>
        <v>0</v>
      </c>
      <c r="F51" s="41"/>
      <c r="G51" s="42"/>
    </row>
    <row r="52" spans="2:7" ht="20.100000000000001" customHeight="1" x14ac:dyDescent="0.25">
      <c r="B52" s="39"/>
      <c r="C52" s="40"/>
      <c r="D52" s="40"/>
      <c r="E52" s="46">
        <f>Expenses46810[[#This Row],[Cantidad Neta / Net Amount]]+Expenses46810[[#This Row],[HST]]</f>
        <v>0</v>
      </c>
      <c r="F52" s="41"/>
      <c r="G52" s="42"/>
    </row>
    <row r="53" spans="2:7" ht="20.100000000000001" customHeight="1" x14ac:dyDescent="0.25">
      <c r="B53" s="39"/>
      <c r="C53" s="40"/>
      <c r="D53" s="40"/>
      <c r="E53" s="46">
        <f>Expenses46810[[#This Row],[Cantidad Neta / Net Amount]]+Expenses46810[[#This Row],[HST]]</f>
        <v>0</v>
      </c>
      <c r="F53" s="41"/>
      <c r="G53" s="42"/>
    </row>
    <row r="54" spans="2:7" ht="20.100000000000001" customHeight="1" x14ac:dyDescent="0.25">
      <c r="B54" s="39"/>
      <c r="C54" s="40"/>
      <c r="D54" s="40"/>
      <c r="E54" s="46">
        <f>Expenses46810[[#This Row],[Cantidad Neta / Net Amount]]+Expenses46810[[#This Row],[HST]]</f>
        <v>0</v>
      </c>
      <c r="F54" s="41"/>
      <c r="G54" s="42"/>
    </row>
    <row r="55" spans="2:7" ht="20.100000000000001" customHeight="1" x14ac:dyDescent="0.25">
      <c r="B55" s="39"/>
      <c r="C55" s="40"/>
      <c r="D55" s="40"/>
      <c r="E55" s="46">
        <f>Expenses46810[[#This Row],[Cantidad Neta / Net Amount]]+Expenses46810[[#This Row],[HST]]</f>
        <v>0</v>
      </c>
      <c r="F55" s="41"/>
      <c r="G55" s="42"/>
    </row>
    <row r="56" spans="2:7" ht="20.100000000000001" customHeight="1" x14ac:dyDescent="0.25">
      <c r="B56" s="39"/>
      <c r="C56" s="40"/>
      <c r="D56" s="40"/>
      <c r="E56" s="46">
        <f>Expenses46810[[#This Row],[Cantidad Neta / Net Amount]]+Expenses46810[[#This Row],[HST]]</f>
        <v>0</v>
      </c>
      <c r="F56" s="41"/>
      <c r="G56" s="42"/>
    </row>
    <row r="57" spans="2:7" ht="20.100000000000001" customHeight="1" x14ac:dyDescent="0.25">
      <c r="B57" s="39"/>
      <c r="C57" s="40"/>
      <c r="D57" s="40"/>
      <c r="E57" s="46">
        <f>Expenses46810[[#This Row],[Cantidad Neta / Net Amount]]+Expenses46810[[#This Row],[HST]]</f>
        <v>0</v>
      </c>
      <c r="F57" s="41"/>
      <c r="G57" s="42"/>
    </row>
    <row r="58" spans="2:7" ht="20.100000000000001" customHeight="1" x14ac:dyDescent="0.25">
      <c r="B58" s="39"/>
      <c r="C58" s="40"/>
      <c r="D58" s="40"/>
      <c r="E58" s="46">
        <f>Expenses46810[[#This Row],[Cantidad Neta / Net Amount]]+Expenses46810[[#This Row],[HST]]</f>
        <v>0</v>
      </c>
      <c r="F58" s="41"/>
      <c r="G58" s="42"/>
    </row>
    <row r="59" spans="2:7" ht="20.100000000000001" customHeight="1" x14ac:dyDescent="0.25">
      <c r="B59" s="39"/>
      <c r="C59" s="40"/>
      <c r="D59" s="40"/>
      <c r="E59" s="46">
        <f>Expenses46810[[#This Row],[Cantidad Neta / Net Amount]]+Expenses46810[[#This Row],[HST]]</f>
        <v>0</v>
      </c>
      <c r="F59" s="41"/>
      <c r="G59" s="42"/>
    </row>
    <row r="60" spans="2:7" ht="20.100000000000001" customHeight="1" x14ac:dyDescent="0.25">
      <c r="B60" s="39"/>
      <c r="C60" s="40"/>
      <c r="D60" s="40"/>
      <c r="E60" s="46">
        <f>Expenses46810[[#This Row],[Cantidad Neta / Net Amount]]+Expenses46810[[#This Row],[HST]]</f>
        <v>0</v>
      </c>
      <c r="F60" s="41"/>
      <c r="G60" s="42"/>
    </row>
    <row r="61" spans="2:7" ht="20.100000000000001" customHeight="1" x14ac:dyDescent="0.25">
      <c r="B61" s="39"/>
      <c r="C61" s="40"/>
      <c r="D61" s="40"/>
      <c r="E61" s="46">
        <f>Expenses46810[[#This Row],[Cantidad Neta / Net Amount]]+Expenses46810[[#This Row],[HST]]</f>
        <v>0</v>
      </c>
      <c r="F61" s="41"/>
      <c r="G61" s="42"/>
    </row>
    <row r="62" spans="2:7" ht="20.100000000000001" customHeight="1" x14ac:dyDescent="0.25">
      <c r="B62" s="39"/>
      <c r="C62" s="40"/>
      <c r="D62" s="40"/>
      <c r="E62" s="46">
        <f>Expenses46810[[#This Row],[Cantidad Neta / Net Amount]]+Expenses46810[[#This Row],[HST]]</f>
        <v>0</v>
      </c>
      <c r="F62" s="41"/>
      <c r="G62" s="42"/>
    </row>
    <row r="63" spans="2:7" ht="20.100000000000001" customHeight="1" x14ac:dyDescent="0.25">
      <c r="B63" s="39"/>
      <c r="C63" s="40"/>
      <c r="D63" s="40"/>
      <c r="E63" s="46">
        <f>Expenses46810[[#This Row],[Cantidad Neta / Net Amount]]+Expenses46810[[#This Row],[HST]]</f>
        <v>0</v>
      </c>
      <c r="F63" s="41"/>
      <c r="G63" s="42"/>
    </row>
    <row r="64" spans="2:7" ht="20.100000000000001" customHeight="1" x14ac:dyDescent="0.25">
      <c r="B64" s="39"/>
      <c r="C64" s="40"/>
      <c r="D64" s="40"/>
      <c r="E64" s="46">
        <f>Expenses46810[[#This Row],[Cantidad Neta / Net Amount]]+Expenses46810[[#This Row],[HST]]</f>
        <v>0</v>
      </c>
      <c r="F64" s="41"/>
      <c r="G64" s="42"/>
    </row>
    <row r="65" spans="2:7" ht="20.100000000000001" customHeight="1" x14ac:dyDescent="0.25">
      <c r="B65" s="39"/>
      <c r="C65" s="40"/>
      <c r="D65" s="40"/>
      <c r="E65" s="46">
        <f>Expenses46810[[#This Row],[Cantidad Neta / Net Amount]]+Expenses46810[[#This Row],[HST]]</f>
        <v>0</v>
      </c>
      <c r="F65" s="41"/>
      <c r="G65" s="42"/>
    </row>
    <row r="66" spans="2:7" ht="20.100000000000001" customHeight="1" x14ac:dyDescent="0.25">
      <c r="B66" s="39"/>
      <c r="C66" s="40"/>
      <c r="D66" s="40"/>
      <c r="E66" s="46">
        <f>Expenses46810[[#This Row],[Cantidad Neta / Net Amount]]+Expenses46810[[#This Row],[HST]]</f>
        <v>0</v>
      </c>
      <c r="F66" s="41"/>
      <c r="G66" s="42"/>
    </row>
    <row r="67" spans="2:7" ht="20.100000000000001" customHeight="1" x14ac:dyDescent="0.25">
      <c r="B67" s="39"/>
      <c r="C67" s="40"/>
      <c r="D67" s="40"/>
      <c r="E67" s="46">
        <f>Expenses46810[[#This Row],[Cantidad Neta / Net Amount]]+Expenses46810[[#This Row],[HST]]</f>
        <v>0</v>
      </c>
      <c r="F67" s="41"/>
      <c r="G67" s="42"/>
    </row>
    <row r="68" spans="2:7" ht="20.100000000000001" customHeight="1" x14ac:dyDescent="0.25">
      <c r="B68" s="39"/>
      <c r="C68" s="40"/>
      <c r="D68" s="40"/>
      <c r="E68" s="46">
        <f>Expenses46810[[#This Row],[Cantidad Neta / Net Amount]]+Expenses46810[[#This Row],[HST]]</f>
        <v>0</v>
      </c>
      <c r="F68" s="41"/>
      <c r="G68" s="42"/>
    </row>
    <row r="69" spans="2:7" ht="20.100000000000001" customHeight="1" x14ac:dyDescent="0.25">
      <c r="B69" s="39"/>
      <c r="C69" s="40"/>
      <c r="D69" s="40"/>
      <c r="E69" s="46">
        <f>Expenses46810[[#This Row],[Cantidad Neta / Net Amount]]+Expenses46810[[#This Row],[HST]]</f>
        <v>0</v>
      </c>
      <c r="F69" s="41"/>
      <c r="G69" s="42"/>
    </row>
    <row r="70" spans="2:7" ht="20.100000000000001" customHeight="1" x14ac:dyDescent="0.25">
      <c r="B70" s="39"/>
      <c r="C70" s="40"/>
      <c r="D70" s="40"/>
      <c r="E70" s="46">
        <f>Expenses46810[[#This Row],[Cantidad Neta / Net Amount]]+Expenses46810[[#This Row],[HST]]</f>
        <v>0</v>
      </c>
      <c r="F70" s="41"/>
      <c r="G70" s="42"/>
    </row>
    <row r="71" spans="2:7" ht="20.100000000000001" customHeight="1" x14ac:dyDescent="0.25">
      <c r="B71" s="39"/>
      <c r="C71" s="40"/>
      <c r="D71" s="40"/>
      <c r="E71" s="46">
        <f>Expenses46810[[#This Row],[Cantidad Neta / Net Amount]]+Expenses46810[[#This Row],[HST]]</f>
        <v>0</v>
      </c>
      <c r="F71" s="41"/>
      <c r="G71" s="42"/>
    </row>
    <row r="72" spans="2:7" ht="20.100000000000001" customHeight="1" x14ac:dyDescent="0.25">
      <c r="B72" s="39"/>
      <c r="C72" s="40"/>
      <c r="D72" s="40"/>
      <c r="E72" s="46">
        <f>Expenses46810[[#This Row],[Cantidad Neta / Net Amount]]+Expenses46810[[#This Row],[HST]]</f>
        <v>0</v>
      </c>
      <c r="F72" s="41"/>
      <c r="G72" s="42"/>
    </row>
    <row r="73" spans="2:7" ht="20.100000000000001" customHeight="1" x14ac:dyDescent="0.25">
      <c r="B73" s="39"/>
      <c r="C73" s="40"/>
      <c r="D73" s="40"/>
      <c r="E73" s="46">
        <f>Expenses46810[[#This Row],[Cantidad Neta / Net Amount]]+Expenses46810[[#This Row],[HST]]</f>
        <v>0</v>
      </c>
      <c r="F73" s="41"/>
      <c r="G73" s="42"/>
    </row>
    <row r="74" spans="2:7" ht="20.100000000000001" customHeight="1" x14ac:dyDescent="0.25">
      <c r="B74" s="39"/>
      <c r="C74" s="40"/>
      <c r="D74" s="40"/>
      <c r="E74" s="46">
        <f>Expenses46810[[#This Row],[Cantidad Neta / Net Amount]]+Expenses46810[[#This Row],[HST]]</f>
        <v>0</v>
      </c>
      <c r="F74" s="41"/>
      <c r="G74" s="42"/>
    </row>
    <row r="75" spans="2:7" ht="20.100000000000001" customHeight="1" x14ac:dyDescent="0.25">
      <c r="B75" s="39"/>
      <c r="C75" s="40"/>
      <c r="D75" s="40"/>
      <c r="E75" s="46">
        <f>Expenses46810[[#This Row],[Cantidad Neta / Net Amount]]+Expenses46810[[#This Row],[HST]]</f>
        <v>0</v>
      </c>
      <c r="F75" s="41"/>
      <c r="G75" s="42"/>
    </row>
    <row r="76" spans="2:7" ht="20.100000000000001" customHeight="1" x14ac:dyDescent="0.25">
      <c r="B76" s="39"/>
      <c r="C76" s="40"/>
      <c r="D76" s="40"/>
      <c r="E76" s="46">
        <f>Expenses46810[[#This Row],[Cantidad Neta / Net Amount]]+Expenses46810[[#This Row],[HST]]</f>
        <v>0</v>
      </c>
      <c r="F76" s="41"/>
      <c r="G76" s="42"/>
    </row>
    <row r="77" spans="2:7" ht="20.100000000000001" customHeight="1" x14ac:dyDescent="0.25">
      <c r="B77" s="39"/>
      <c r="C77" s="40"/>
      <c r="D77" s="40"/>
      <c r="E77" s="46">
        <f>Expenses46810[[#This Row],[Cantidad Neta / Net Amount]]+Expenses46810[[#This Row],[HST]]</f>
        <v>0</v>
      </c>
      <c r="F77" s="41"/>
      <c r="G77" s="42"/>
    </row>
    <row r="78" spans="2:7" ht="20.100000000000001" customHeight="1" x14ac:dyDescent="0.25">
      <c r="B78" s="39"/>
      <c r="C78" s="40"/>
      <c r="D78" s="40"/>
      <c r="E78" s="46">
        <f>Expenses46810[[#This Row],[Cantidad Neta / Net Amount]]+Expenses46810[[#This Row],[HST]]</f>
        <v>0</v>
      </c>
      <c r="F78" s="41"/>
      <c r="G78" s="42"/>
    </row>
    <row r="79" spans="2:7" ht="20.100000000000001" customHeight="1" x14ac:dyDescent="0.25">
      <c r="B79" s="39"/>
      <c r="C79" s="40"/>
      <c r="D79" s="40"/>
      <c r="E79" s="46">
        <f>Expenses46810[[#This Row],[Cantidad Neta / Net Amount]]+Expenses46810[[#This Row],[HST]]</f>
        <v>0</v>
      </c>
      <c r="F79" s="41"/>
      <c r="G79" s="42"/>
    </row>
    <row r="80" spans="2:7" ht="20.100000000000001" customHeight="1" x14ac:dyDescent="0.25">
      <c r="B80" s="39"/>
      <c r="C80" s="40"/>
      <c r="D80" s="40"/>
      <c r="E80" s="46">
        <f>Expenses46810[[#This Row],[Cantidad Neta / Net Amount]]+Expenses46810[[#This Row],[HST]]</f>
        <v>0</v>
      </c>
      <c r="F80" s="41"/>
      <c r="G80" s="42"/>
    </row>
    <row r="81" spans="2:7" ht="20.100000000000001" customHeight="1" x14ac:dyDescent="0.25">
      <c r="B81" s="39"/>
      <c r="C81" s="40"/>
      <c r="D81" s="40"/>
      <c r="E81" s="46">
        <f>Expenses46810[[#This Row],[Cantidad Neta / Net Amount]]+Expenses46810[[#This Row],[HST]]</f>
        <v>0</v>
      </c>
      <c r="F81" s="41"/>
      <c r="G81" s="42"/>
    </row>
    <row r="82" spans="2:7" ht="20.100000000000001" customHeight="1" x14ac:dyDescent="0.25">
      <c r="B82" s="39"/>
      <c r="C82" s="40"/>
      <c r="D82" s="40"/>
      <c r="E82" s="46">
        <f>Expenses46810[[#This Row],[Cantidad Neta / Net Amount]]+Expenses46810[[#This Row],[HST]]</f>
        <v>0</v>
      </c>
      <c r="F82" s="41"/>
      <c r="G82" s="42"/>
    </row>
    <row r="83" spans="2:7" ht="20.100000000000001" customHeight="1" x14ac:dyDescent="0.25">
      <c r="B83" s="39"/>
      <c r="C83" s="40"/>
      <c r="D83" s="40"/>
      <c r="E83" s="46">
        <f>Expenses46810[[#This Row],[Cantidad Neta / Net Amount]]+Expenses46810[[#This Row],[HST]]</f>
        <v>0</v>
      </c>
      <c r="F83" s="41"/>
      <c r="G83" s="42"/>
    </row>
    <row r="84" spans="2:7" ht="20.100000000000001" customHeight="1" x14ac:dyDescent="0.25">
      <c r="B84" s="39"/>
      <c r="C84" s="40"/>
      <c r="D84" s="40"/>
      <c r="E84" s="46">
        <f>Expenses46810[[#This Row],[Cantidad Neta / Net Amount]]+Expenses46810[[#This Row],[HST]]</f>
        <v>0</v>
      </c>
      <c r="F84" s="41"/>
      <c r="G84" s="42"/>
    </row>
    <row r="85" spans="2:7" ht="20.100000000000001" customHeight="1" x14ac:dyDescent="0.25">
      <c r="B85" s="39"/>
      <c r="C85" s="40"/>
      <c r="D85" s="40"/>
      <c r="E85" s="46">
        <f>Expenses46810[[#This Row],[Cantidad Neta / Net Amount]]+Expenses46810[[#This Row],[HST]]</f>
        <v>0</v>
      </c>
      <c r="F85" s="41"/>
      <c r="G85" s="42"/>
    </row>
    <row r="86" spans="2:7" ht="20.100000000000001" customHeight="1" x14ac:dyDescent="0.25">
      <c r="B86" s="39"/>
      <c r="C86" s="40"/>
      <c r="D86" s="40"/>
      <c r="E86" s="46">
        <f>Expenses46810[[#This Row],[Cantidad Neta / Net Amount]]+Expenses46810[[#This Row],[HST]]</f>
        <v>0</v>
      </c>
      <c r="F86" s="41"/>
      <c r="G86" s="42"/>
    </row>
    <row r="87" spans="2:7" ht="20.100000000000001" customHeight="1" x14ac:dyDescent="0.25">
      <c r="B87" s="39"/>
      <c r="C87" s="40"/>
      <c r="D87" s="40"/>
      <c r="E87" s="46">
        <f>Expenses46810[[#This Row],[Cantidad Neta / Net Amount]]+Expenses46810[[#This Row],[HST]]</f>
        <v>0</v>
      </c>
      <c r="F87" s="41"/>
      <c r="G87" s="42"/>
    </row>
    <row r="88" spans="2:7" ht="20.100000000000001" customHeight="1" x14ac:dyDescent="0.25">
      <c r="B88" s="39"/>
      <c r="C88" s="40"/>
      <c r="D88" s="40"/>
      <c r="E88" s="46">
        <f>Expenses46810[[#This Row],[Cantidad Neta / Net Amount]]+Expenses46810[[#This Row],[HST]]</f>
        <v>0</v>
      </c>
      <c r="F88" s="41"/>
      <c r="G88" s="42"/>
    </row>
    <row r="89" spans="2:7" ht="20.100000000000001" customHeight="1" x14ac:dyDescent="0.25">
      <c r="B89" s="39"/>
      <c r="C89" s="40"/>
      <c r="D89" s="40"/>
      <c r="E89" s="46">
        <f>Expenses46810[[#This Row],[Cantidad Neta / Net Amount]]+Expenses46810[[#This Row],[HST]]</f>
        <v>0</v>
      </c>
      <c r="F89" s="41"/>
      <c r="G89" s="42"/>
    </row>
    <row r="90" spans="2:7" ht="20.100000000000001" customHeight="1" x14ac:dyDescent="0.25">
      <c r="B90" s="39"/>
      <c r="C90" s="40"/>
      <c r="D90" s="40"/>
      <c r="E90" s="46">
        <f>Expenses46810[[#This Row],[Cantidad Neta / Net Amount]]+Expenses46810[[#This Row],[HST]]</f>
        <v>0</v>
      </c>
      <c r="F90" s="41"/>
      <c r="G90" s="42"/>
    </row>
    <row r="91" spans="2:7" ht="20.100000000000001" customHeight="1" x14ac:dyDescent="0.25">
      <c r="B91" s="39"/>
      <c r="C91" s="40"/>
      <c r="D91" s="40"/>
      <c r="E91" s="46">
        <f>Expenses46810[[#This Row],[Cantidad Neta / Net Amount]]+Expenses46810[[#This Row],[HST]]</f>
        <v>0</v>
      </c>
      <c r="F91" s="41"/>
      <c r="G91" s="42"/>
    </row>
    <row r="92" spans="2:7" ht="20.100000000000001" customHeight="1" x14ac:dyDescent="0.25">
      <c r="B92" s="39"/>
      <c r="C92" s="40"/>
      <c r="D92" s="40"/>
      <c r="E92" s="46">
        <f>Expenses46810[[#This Row],[Cantidad Neta / Net Amount]]+Expenses46810[[#This Row],[HST]]</f>
        <v>0</v>
      </c>
      <c r="F92" s="41"/>
      <c r="G92" s="42"/>
    </row>
    <row r="93" spans="2:7" ht="20.100000000000001" customHeight="1" x14ac:dyDescent="0.25">
      <c r="B93" s="39"/>
      <c r="C93" s="40"/>
      <c r="D93" s="40"/>
      <c r="E93" s="46">
        <f>Expenses46810[[#This Row],[Cantidad Neta / Net Amount]]+Expenses46810[[#This Row],[HST]]</f>
        <v>0</v>
      </c>
      <c r="F93" s="41"/>
      <c r="G93" s="42"/>
    </row>
    <row r="94" spans="2:7" ht="20.100000000000001" customHeight="1" x14ac:dyDescent="0.25">
      <c r="B94" s="39"/>
      <c r="C94" s="40"/>
      <c r="D94" s="40"/>
      <c r="E94" s="46">
        <f>Expenses46810[[#This Row],[Cantidad Neta / Net Amount]]+Expenses46810[[#This Row],[HST]]</f>
        <v>0</v>
      </c>
      <c r="F94" s="41"/>
      <c r="G94" s="42"/>
    </row>
    <row r="95" spans="2:7" ht="20.100000000000001" customHeight="1" x14ac:dyDescent="0.25">
      <c r="B95" s="39"/>
      <c r="C95" s="40"/>
      <c r="D95" s="40"/>
      <c r="E95" s="46">
        <f>Expenses46810[[#This Row],[Cantidad Neta / Net Amount]]+Expenses46810[[#This Row],[HST]]</f>
        <v>0</v>
      </c>
      <c r="F95" s="41"/>
      <c r="G95" s="42"/>
    </row>
    <row r="96" spans="2:7" ht="20.100000000000001" customHeight="1" x14ac:dyDescent="0.25">
      <c r="B96" s="39"/>
      <c r="C96" s="40"/>
      <c r="D96" s="40"/>
      <c r="E96" s="46">
        <f>Expenses46810[[#This Row],[Cantidad Neta / Net Amount]]+Expenses46810[[#This Row],[HST]]</f>
        <v>0</v>
      </c>
      <c r="F96" s="41"/>
      <c r="G96" s="42"/>
    </row>
    <row r="97" spans="2:7" ht="20.100000000000001" customHeight="1" x14ac:dyDescent="0.25">
      <c r="B97" s="39"/>
      <c r="C97" s="40"/>
      <c r="D97" s="40"/>
      <c r="E97" s="46">
        <f>Expenses46810[[#This Row],[Cantidad Neta / Net Amount]]+Expenses46810[[#This Row],[HST]]</f>
        <v>0</v>
      </c>
      <c r="F97" s="41"/>
      <c r="G97" s="42"/>
    </row>
    <row r="98" spans="2:7" ht="20.100000000000001" customHeight="1" x14ac:dyDescent="0.25">
      <c r="B98" s="39"/>
      <c r="C98" s="40"/>
      <c r="D98" s="40"/>
      <c r="E98" s="46">
        <f>Expenses46810[[#This Row],[Cantidad Neta / Net Amount]]+Expenses46810[[#This Row],[HST]]</f>
        <v>0</v>
      </c>
      <c r="F98" s="41"/>
      <c r="G98" s="42"/>
    </row>
    <row r="99" spans="2:7" ht="20.100000000000001" customHeight="1" x14ac:dyDescent="0.25">
      <c r="B99" s="39"/>
      <c r="C99" s="40"/>
      <c r="D99" s="40"/>
      <c r="E99" s="46">
        <f>Expenses46810[[#This Row],[Cantidad Neta / Net Amount]]+Expenses46810[[#This Row],[HST]]</f>
        <v>0</v>
      </c>
      <c r="F99" s="41"/>
      <c r="G99" s="42"/>
    </row>
    <row r="100" spans="2:7" ht="20.100000000000001" customHeight="1" x14ac:dyDescent="0.25">
      <c r="B100" s="39"/>
      <c r="C100" s="40"/>
      <c r="D100" s="40"/>
      <c r="E100" s="46">
        <f>Expenses46810[[#This Row],[Cantidad Neta / Net Amount]]+Expenses46810[[#This Row],[HST]]</f>
        <v>0</v>
      </c>
      <c r="F100" s="41"/>
      <c r="G100" s="42"/>
    </row>
    <row r="101" spans="2:7" ht="20.100000000000001" customHeight="1" x14ac:dyDescent="0.25">
      <c r="B101" s="39"/>
      <c r="C101" s="40"/>
      <c r="D101" s="40"/>
      <c r="E101" s="46">
        <f>Expenses46810[[#This Row],[Cantidad Neta / Net Amount]]+Expenses46810[[#This Row],[HST]]</f>
        <v>0</v>
      </c>
      <c r="F101" s="41"/>
      <c r="G101" s="42"/>
    </row>
    <row r="102" spans="2:7" ht="20.100000000000001" customHeight="1" x14ac:dyDescent="0.25">
      <c r="B102" s="39"/>
      <c r="C102" s="40"/>
      <c r="D102" s="40"/>
      <c r="E102" s="46">
        <f>Expenses46810[[#This Row],[Cantidad Neta / Net Amount]]+Expenses46810[[#This Row],[HST]]</f>
        <v>0</v>
      </c>
      <c r="F102" s="41"/>
      <c r="G102" s="42"/>
    </row>
    <row r="103" spans="2:7" ht="20.100000000000001" customHeight="1" x14ac:dyDescent="0.25">
      <c r="B103" s="39"/>
      <c r="C103" s="40"/>
      <c r="D103" s="40"/>
      <c r="E103" s="46">
        <f>Expenses46810[[#This Row],[Cantidad Neta / Net Amount]]+Expenses46810[[#This Row],[HST]]</f>
        <v>0</v>
      </c>
      <c r="F103" s="41"/>
      <c r="G103" s="42"/>
    </row>
    <row r="104" spans="2:7" ht="20.100000000000001" customHeight="1" x14ac:dyDescent="0.25">
      <c r="B104" s="44"/>
      <c r="C104" s="44"/>
      <c r="D104" s="51"/>
      <c r="E104" s="52">
        <f>Expenses46810[[#This Row],[Cantidad Neta / Net Amount]]+Expenses46810[[#This Row],[HST]]</f>
        <v>0</v>
      </c>
      <c r="F104" s="44"/>
      <c r="G104" s="44"/>
    </row>
    <row r="105" spans="2:7" ht="20.100000000000001" customHeight="1" x14ac:dyDescent="0.25">
      <c r="B105" s="45"/>
      <c r="C105" s="45"/>
      <c r="D105" s="51"/>
      <c r="E105" s="52">
        <f>Expenses46810[[#This Row],[Cantidad Neta / Net Amount]]+Expenses46810[[#This Row],[HST]]</f>
        <v>0</v>
      </c>
      <c r="F105" s="45"/>
      <c r="G105" s="45"/>
    </row>
    <row r="106" spans="2:7" ht="20.100000000000001" customHeight="1" x14ac:dyDescent="0.25">
      <c r="B106" s="45"/>
      <c r="C106" s="45"/>
      <c r="D106" s="51"/>
      <c r="E106" s="52">
        <f>Expenses46810[[#This Row],[Cantidad Neta / Net Amount]]+Expenses46810[[#This Row],[HST]]</f>
        <v>0</v>
      </c>
      <c r="F106" s="45"/>
      <c r="G106" s="45"/>
    </row>
    <row r="107" spans="2:7" ht="20.100000000000001" customHeight="1" x14ac:dyDescent="0.25">
      <c r="B107" s="45"/>
      <c r="C107" s="45"/>
      <c r="D107" s="51"/>
      <c r="E107" s="52">
        <f>Expenses46810[[#This Row],[Cantidad Neta / Net Amount]]+Expenses46810[[#This Row],[HST]]</f>
        <v>0</v>
      </c>
      <c r="F107" s="45"/>
      <c r="G107" s="45"/>
    </row>
    <row r="108" spans="2:7" ht="20.100000000000001" customHeight="1" x14ac:dyDescent="0.25">
      <c r="B108" s="45"/>
      <c r="C108" s="45"/>
      <c r="D108" s="51"/>
      <c r="E108" s="52">
        <f>Expenses46810[[#This Row],[Cantidad Neta / Net Amount]]+Expenses46810[[#This Row],[HST]]</f>
        <v>0</v>
      </c>
      <c r="F108" s="45"/>
      <c r="G108" s="45"/>
    </row>
    <row r="109" spans="2:7" ht="20.100000000000001" customHeight="1" x14ac:dyDescent="0.25">
      <c r="B109" s="45"/>
      <c r="C109" s="45"/>
      <c r="D109" s="51"/>
      <c r="E109" s="52">
        <f>Expenses46810[[#This Row],[Cantidad Neta / Net Amount]]+Expenses46810[[#This Row],[HST]]</f>
        <v>0</v>
      </c>
      <c r="F109" s="45"/>
      <c r="G109" s="45"/>
    </row>
    <row r="110" spans="2:7" ht="20.100000000000001" customHeight="1" x14ac:dyDescent="0.25">
      <c r="B110" s="45"/>
      <c r="C110" s="45"/>
      <c r="D110" s="51"/>
      <c r="E110" s="52">
        <f>Expenses46810[[#This Row],[Cantidad Neta / Net Amount]]+Expenses46810[[#This Row],[HST]]</f>
        <v>0</v>
      </c>
      <c r="F110" s="45"/>
      <c r="G110" s="45"/>
    </row>
    <row r="111" spans="2:7" ht="20.100000000000001" customHeight="1" x14ac:dyDescent="0.25">
      <c r="B111" s="45"/>
      <c r="C111" s="45"/>
      <c r="D111" s="51"/>
      <c r="E111" s="52">
        <f>Expenses46810[[#This Row],[Cantidad Neta / Net Amount]]+Expenses46810[[#This Row],[HST]]</f>
        <v>0</v>
      </c>
      <c r="F111" s="45"/>
      <c r="G111" s="45"/>
    </row>
    <row r="112" spans="2:7" ht="20.100000000000001" customHeight="1" x14ac:dyDescent="0.25">
      <c r="B112" s="45"/>
      <c r="C112" s="45"/>
      <c r="D112" s="51"/>
      <c r="E112" s="52">
        <f>Expenses46810[[#This Row],[Cantidad Neta / Net Amount]]+Expenses46810[[#This Row],[HST]]</f>
        <v>0</v>
      </c>
      <c r="F112" s="45"/>
      <c r="G112" s="45"/>
    </row>
    <row r="113" spans="2:7" ht="20.100000000000001" customHeight="1" x14ac:dyDescent="0.25">
      <c r="B113" s="45"/>
      <c r="C113" s="45"/>
      <c r="D113" s="51"/>
      <c r="E113" s="52">
        <f>Expenses46810[[#This Row],[Cantidad Neta / Net Amount]]+Expenses46810[[#This Row],[HST]]</f>
        <v>0</v>
      </c>
      <c r="F113" s="45"/>
      <c r="G113" s="45"/>
    </row>
    <row r="114" spans="2:7" ht="20.100000000000001" customHeight="1" x14ac:dyDescent="0.25">
      <c r="B114" s="45"/>
      <c r="C114" s="45"/>
      <c r="D114" s="51"/>
      <c r="E114" s="52">
        <f>Expenses46810[[#This Row],[Cantidad Neta / Net Amount]]+Expenses46810[[#This Row],[HST]]</f>
        <v>0</v>
      </c>
      <c r="F114" s="45"/>
      <c r="G114" s="45"/>
    </row>
    <row r="115" spans="2:7" ht="20.100000000000001" customHeight="1" x14ac:dyDescent="0.25">
      <c r="B115" s="45"/>
      <c r="C115" s="45"/>
      <c r="D115" s="51"/>
      <c r="E115" s="52">
        <f>Expenses46810[[#This Row],[Cantidad Neta / Net Amount]]+Expenses46810[[#This Row],[HST]]</f>
        <v>0</v>
      </c>
      <c r="F115" s="45"/>
      <c r="G115" s="45"/>
    </row>
    <row r="116" spans="2:7" ht="20.100000000000001" customHeight="1" x14ac:dyDescent="0.25">
      <c r="B116" s="45"/>
      <c r="C116" s="45"/>
      <c r="D116" s="51"/>
      <c r="E116" s="52">
        <f>Expenses46810[[#This Row],[Cantidad Neta / Net Amount]]+Expenses46810[[#This Row],[HST]]</f>
        <v>0</v>
      </c>
      <c r="F116" s="45"/>
      <c r="G116" s="45"/>
    </row>
    <row r="117" spans="2:7" ht="20.100000000000001" customHeight="1" x14ac:dyDescent="0.25">
      <c r="B117" s="45"/>
      <c r="C117" s="45"/>
      <c r="D117" s="51"/>
      <c r="E117" s="52">
        <f>Expenses46810[[#This Row],[Cantidad Neta / Net Amount]]+Expenses46810[[#This Row],[HST]]</f>
        <v>0</v>
      </c>
      <c r="F117" s="45"/>
      <c r="G117" s="45"/>
    </row>
    <row r="118" spans="2:7" ht="20.100000000000001" customHeight="1" x14ac:dyDescent="0.25">
      <c r="B118" s="45"/>
      <c r="C118" s="45"/>
      <c r="D118" s="51"/>
      <c r="E118" s="52">
        <f>Expenses46810[[#This Row],[Cantidad Neta / Net Amount]]+Expenses46810[[#This Row],[HST]]</f>
        <v>0</v>
      </c>
      <c r="F118" s="45"/>
      <c r="G118" s="45"/>
    </row>
    <row r="119" spans="2:7" ht="20.100000000000001" customHeight="1" x14ac:dyDescent="0.25">
      <c r="B119" s="45"/>
      <c r="C119" s="45"/>
      <c r="D119" s="51"/>
      <c r="E119" s="52">
        <f>Expenses46810[[#This Row],[Cantidad Neta / Net Amount]]+Expenses46810[[#This Row],[HST]]</f>
        <v>0</v>
      </c>
      <c r="F119" s="45"/>
      <c r="G119" s="45"/>
    </row>
    <row r="120" spans="2:7" ht="20.100000000000001" customHeight="1" x14ac:dyDescent="0.25">
      <c r="B120" s="45"/>
      <c r="C120" s="45"/>
      <c r="D120" s="51"/>
      <c r="E120" s="52">
        <f>Expenses46810[[#This Row],[Cantidad Neta / Net Amount]]+Expenses46810[[#This Row],[HST]]</f>
        <v>0</v>
      </c>
      <c r="F120" s="45"/>
      <c r="G120" s="45"/>
    </row>
    <row r="121" spans="2:7" ht="20.100000000000001" customHeight="1" x14ac:dyDescent="0.25">
      <c r="B121" s="45"/>
      <c r="C121" s="45"/>
      <c r="D121" s="51"/>
      <c r="E121" s="52">
        <f>Expenses46810[[#This Row],[Cantidad Neta / Net Amount]]+Expenses46810[[#This Row],[HST]]</f>
        <v>0</v>
      </c>
      <c r="F121" s="45"/>
      <c r="G121" s="45"/>
    </row>
    <row r="122" spans="2:7" ht="20.100000000000001" customHeight="1" x14ac:dyDescent="0.25">
      <c r="B122" s="45"/>
      <c r="C122" s="45"/>
      <c r="D122" s="51"/>
      <c r="E122" s="52">
        <f>Expenses46810[[#This Row],[Cantidad Neta / Net Amount]]+Expenses46810[[#This Row],[HST]]</f>
        <v>0</v>
      </c>
      <c r="F122" s="45"/>
      <c r="G122" s="45"/>
    </row>
    <row r="123" spans="2:7" ht="20.100000000000001" customHeight="1" x14ac:dyDescent="0.25">
      <c r="B123" s="45"/>
      <c r="C123" s="45"/>
      <c r="D123" s="51"/>
      <c r="E123" s="52">
        <f>Expenses46810[[#This Row],[Cantidad Neta / Net Amount]]+Expenses46810[[#This Row],[HST]]</f>
        <v>0</v>
      </c>
      <c r="F123" s="45"/>
      <c r="G123" s="45"/>
    </row>
    <row r="124" spans="2:7" ht="20.100000000000001" customHeight="1" x14ac:dyDescent="0.25">
      <c r="B124" s="45"/>
      <c r="C124" s="45"/>
      <c r="D124" s="51"/>
      <c r="E124" s="52">
        <f>Expenses46810[[#This Row],[Cantidad Neta / Net Amount]]+Expenses46810[[#This Row],[HST]]</f>
        <v>0</v>
      </c>
      <c r="F124" s="45"/>
      <c r="G124" s="45"/>
    </row>
    <row r="125" spans="2:7" ht="20.100000000000001" customHeight="1" x14ac:dyDescent="0.25">
      <c r="B125" s="45"/>
      <c r="C125" s="45"/>
      <c r="D125" s="51"/>
      <c r="E125" s="52">
        <f>Expenses46810[[#This Row],[Cantidad Neta / Net Amount]]+Expenses46810[[#This Row],[HST]]</f>
        <v>0</v>
      </c>
      <c r="F125" s="45"/>
      <c r="G125" s="45"/>
    </row>
    <row r="126" spans="2:7" ht="20.100000000000001" customHeight="1" x14ac:dyDescent="0.25">
      <c r="B126" s="45"/>
      <c r="C126" s="45"/>
      <c r="D126" s="51"/>
      <c r="E126" s="52">
        <f>Expenses46810[[#This Row],[Cantidad Neta / Net Amount]]+Expenses46810[[#This Row],[HST]]</f>
        <v>0</v>
      </c>
      <c r="F126" s="45"/>
      <c r="G126" s="45"/>
    </row>
    <row r="127" spans="2:7" ht="20.100000000000001" customHeight="1" x14ac:dyDescent="0.25">
      <c r="B127" s="45"/>
      <c r="C127" s="45"/>
      <c r="D127" s="51"/>
      <c r="E127" s="52">
        <f>Expenses46810[[#This Row],[Cantidad Neta / Net Amount]]+Expenses46810[[#This Row],[HST]]</f>
        <v>0</v>
      </c>
      <c r="F127" s="45"/>
      <c r="G127" s="45"/>
    </row>
    <row r="128" spans="2:7" ht="20.100000000000001" customHeight="1" x14ac:dyDescent="0.25">
      <c r="B128" s="45"/>
      <c r="C128" s="45"/>
      <c r="D128" s="51"/>
      <c r="E128" s="52">
        <f>Expenses46810[[#This Row],[Cantidad Neta / Net Amount]]+Expenses46810[[#This Row],[HST]]</f>
        <v>0</v>
      </c>
      <c r="F128" s="45"/>
      <c r="G128" s="45"/>
    </row>
    <row r="129" spans="2:7" ht="20.100000000000001" customHeight="1" x14ac:dyDescent="0.25">
      <c r="B129" s="45"/>
      <c r="C129" s="45"/>
      <c r="D129" s="51"/>
      <c r="E129" s="52">
        <f>Expenses46810[[#This Row],[Cantidad Neta / Net Amount]]+Expenses46810[[#This Row],[HST]]</f>
        <v>0</v>
      </c>
      <c r="F129" s="45"/>
      <c r="G129" s="45"/>
    </row>
    <row r="130" spans="2:7" ht="20.100000000000001" customHeight="1" x14ac:dyDescent="0.25">
      <c r="B130" s="45"/>
      <c r="C130" s="45"/>
      <c r="D130" s="51"/>
      <c r="E130" s="52">
        <f>Expenses46810[[#This Row],[Cantidad Neta / Net Amount]]+Expenses46810[[#This Row],[HST]]</f>
        <v>0</v>
      </c>
      <c r="F130" s="45"/>
      <c r="G130" s="45"/>
    </row>
    <row r="131" spans="2:7" ht="20.100000000000001" customHeight="1" x14ac:dyDescent="0.25">
      <c r="B131" s="45"/>
      <c r="C131" s="45"/>
      <c r="D131" s="51"/>
      <c r="E131" s="52">
        <f>Expenses46810[[#This Row],[Cantidad Neta / Net Amount]]+Expenses46810[[#This Row],[HST]]</f>
        <v>0</v>
      </c>
      <c r="F131" s="45"/>
      <c r="G131" s="45"/>
    </row>
    <row r="132" spans="2:7" ht="20.100000000000001" customHeight="1" x14ac:dyDescent="0.25">
      <c r="B132" s="45"/>
      <c r="C132" s="45"/>
      <c r="D132" s="51"/>
      <c r="E132" s="52">
        <f>Expenses46810[[#This Row],[Cantidad Neta / Net Amount]]+Expenses46810[[#This Row],[HST]]</f>
        <v>0</v>
      </c>
      <c r="F132" s="45"/>
      <c r="G132" s="45"/>
    </row>
    <row r="133" spans="2:7" ht="20.100000000000001" customHeight="1" x14ac:dyDescent="0.25">
      <c r="B133" s="45"/>
      <c r="C133" s="45"/>
      <c r="D133" s="51"/>
      <c r="E133" s="52">
        <f>Expenses46810[[#This Row],[Cantidad Neta / Net Amount]]+Expenses46810[[#This Row],[HST]]</f>
        <v>0</v>
      </c>
      <c r="F133" s="45"/>
      <c r="G133" s="45"/>
    </row>
    <row r="134" spans="2:7" ht="20.100000000000001" customHeight="1" x14ac:dyDescent="0.25">
      <c r="B134" s="45"/>
      <c r="C134" s="45"/>
      <c r="D134" s="51"/>
      <c r="E134" s="52">
        <f>Expenses46810[[#This Row],[Cantidad Neta / Net Amount]]+Expenses46810[[#This Row],[HST]]</f>
        <v>0</v>
      </c>
      <c r="F134" s="45"/>
      <c r="G134" s="45"/>
    </row>
    <row r="135" spans="2:7" ht="20.100000000000001" customHeight="1" x14ac:dyDescent="0.25">
      <c r="B135" s="45"/>
      <c r="C135" s="45"/>
      <c r="D135" s="51"/>
      <c r="E135" s="52">
        <f>Expenses46810[[#This Row],[Cantidad Neta / Net Amount]]+Expenses46810[[#This Row],[HST]]</f>
        <v>0</v>
      </c>
      <c r="F135" s="45"/>
      <c r="G135" s="45"/>
    </row>
    <row r="136" spans="2:7" ht="20.100000000000001" customHeight="1" x14ac:dyDescent="0.25">
      <c r="B136" s="45"/>
      <c r="C136" s="45"/>
      <c r="D136" s="51"/>
      <c r="E136" s="52">
        <f>Expenses46810[[#This Row],[Cantidad Neta / Net Amount]]+Expenses46810[[#This Row],[HST]]</f>
        <v>0</v>
      </c>
      <c r="F136" s="45"/>
      <c r="G136" s="45"/>
    </row>
    <row r="137" spans="2:7" ht="20.100000000000001" customHeight="1" x14ac:dyDescent="0.25">
      <c r="B137" s="45"/>
      <c r="C137" s="45"/>
      <c r="D137" s="51"/>
      <c r="E137" s="52">
        <f>Expenses46810[[#This Row],[Cantidad Neta / Net Amount]]+Expenses46810[[#This Row],[HST]]</f>
        <v>0</v>
      </c>
      <c r="F137" s="45"/>
      <c r="G137" s="45"/>
    </row>
    <row r="138" spans="2:7" ht="20.100000000000001" customHeight="1" x14ac:dyDescent="0.25">
      <c r="B138" s="45"/>
      <c r="C138" s="45"/>
      <c r="D138" s="51"/>
      <c r="E138" s="52">
        <f>Expenses46810[[#This Row],[Cantidad Neta / Net Amount]]+Expenses46810[[#This Row],[HST]]</f>
        <v>0</v>
      </c>
      <c r="F138" s="45"/>
      <c r="G138" s="45"/>
    </row>
    <row r="139" spans="2:7" ht="20.100000000000001" customHeight="1" x14ac:dyDescent="0.25">
      <c r="B139" s="45"/>
      <c r="C139" s="45"/>
      <c r="D139" s="51"/>
      <c r="E139" s="52">
        <f>Expenses46810[[#This Row],[Cantidad Neta / Net Amount]]+Expenses46810[[#This Row],[HST]]</f>
        <v>0</v>
      </c>
      <c r="F139" s="45"/>
      <c r="G139" s="45"/>
    </row>
    <row r="140" spans="2:7" ht="20.100000000000001" customHeight="1" x14ac:dyDescent="0.25">
      <c r="B140" s="45"/>
      <c r="C140" s="45"/>
      <c r="D140" s="51"/>
      <c r="E140" s="52">
        <f>Expenses46810[[#This Row],[Cantidad Neta / Net Amount]]+Expenses46810[[#This Row],[HST]]</f>
        <v>0</v>
      </c>
      <c r="F140" s="45"/>
      <c r="G140" s="45"/>
    </row>
    <row r="141" spans="2:7" ht="20.100000000000001" customHeight="1" x14ac:dyDescent="0.25">
      <c r="B141" s="45"/>
      <c r="C141" s="45"/>
      <c r="D141" s="51"/>
      <c r="E141" s="52">
        <f>Expenses46810[[#This Row],[Cantidad Neta / Net Amount]]+Expenses46810[[#This Row],[HST]]</f>
        <v>0</v>
      </c>
      <c r="F141" s="45"/>
      <c r="G141" s="45"/>
    </row>
    <row r="142" spans="2:7" ht="20.100000000000001" customHeight="1" x14ac:dyDescent="0.25">
      <c r="B142" s="45"/>
      <c r="C142" s="45"/>
      <c r="D142" s="51"/>
      <c r="E142" s="52">
        <f>Expenses46810[[#This Row],[Cantidad Neta / Net Amount]]+Expenses46810[[#This Row],[HST]]</f>
        <v>0</v>
      </c>
      <c r="F142" s="45"/>
      <c r="G142" s="45"/>
    </row>
    <row r="143" spans="2:7" ht="20.100000000000001" customHeight="1" x14ac:dyDescent="0.25">
      <c r="B143" s="45"/>
      <c r="C143" s="45"/>
      <c r="D143" s="51"/>
      <c r="E143" s="52">
        <f>Expenses46810[[#This Row],[Cantidad Neta / Net Amount]]+Expenses46810[[#This Row],[HST]]</f>
        <v>0</v>
      </c>
      <c r="F143" s="45"/>
      <c r="G143" s="45"/>
    </row>
    <row r="144" spans="2:7" ht="20.100000000000001" customHeight="1" x14ac:dyDescent="0.25">
      <c r="B144" s="45"/>
      <c r="C144" s="45"/>
      <c r="D144" s="51"/>
      <c r="E144" s="52">
        <f>Expenses46810[[#This Row],[Cantidad Neta / Net Amount]]+Expenses46810[[#This Row],[HST]]</f>
        <v>0</v>
      </c>
      <c r="F144" s="45"/>
      <c r="G144" s="45"/>
    </row>
    <row r="145" spans="2:7" ht="20.100000000000001" customHeight="1" x14ac:dyDescent="0.25">
      <c r="B145" s="45"/>
      <c r="C145" s="45"/>
      <c r="D145" s="51"/>
      <c r="E145" s="52">
        <f>Expenses46810[[#This Row],[Cantidad Neta / Net Amount]]+Expenses46810[[#This Row],[HST]]</f>
        <v>0</v>
      </c>
      <c r="F145" s="45"/>
      <c r="G145" s="45"/>
    </row>
    <row r="146" spans="2:7" ht="20.100000000000001" customHeight="1" x14ac:dyDescent="0.25">
      <c r="B146" s="45"/>
      <c r="C146" s="45"/>
      <c r="D146" s="51"/>
      <c r="E146" s="52">
        <f>Expenses46810[[#This Row],[Cantidad Neta / Net Amount]]+Expenses46810[[#This Row],[HST]]</f>
        <v>0</v>
      </c>
      <c r="F146" s="45"/>
      <c r="G146" s="45"/>
    </row>
    <row r="147" spans="2:7" ht="20.100000000000001" customHeight="1" x14ac:dyDescent="0.25">
      <c r="B147" s="45"/>
      <c r="C147" s="45"/>
      <c r="D147" s="51"/>
      <c r="E147" s="52">
        <f>Expenses46810[[#This Row],[Cantidad Neta / Net Amount]]+Expenses46810[[#This Row],[HST]]</f>
        <v>0</v>
      </c>
      <c r="F147" s="45"/>
      <c r="G147" s="45"/>
    </row>
    <row r="148" spans="2:7" ht="20.100000000000001" customHeight="1" x14ac:dyDescent="0.25">
      <c r="B148" s="45"/>
      <c r="C148" s="45"/>
      <c r="D148" s="51"/>
      <c r="E148" s="52">
        <f>Expenses46810[[#This Row],[Cantidad Neta / Net Amount]]+Expenses46810[[#This Row],[HST]]</f>
        <v>0</v>
      </c>
      <c r="F148" s="45"/>
      <c r="G148" s="45"/>
    </row>
    <row r="149" spans="2:7" ht="20.100000000000001" customHeight="1" x14ac:dyDescent="0.25">
      <c r="B149" s="45"/>
      <c r="C149" s="45"/>
      <c r="D149" s="51"/>
      <c r="E149" s="52">
        <f>Expenses46810[[#This Row],[Cantidad Neta / Net Amount]]+Expenses46810[[#This Row],[HST]]</f>
        <v>0</v>
      </c>
      <c r="F149" s="45"/>
      <c r="G149" s="45"/>
    </row>
    <row r="150" spans="2:7" ht="20.100000000000001" customHeight="1" x14ac:dyDescent="0.25">
      <c r="B150" s="45"/>
      <c r="C150" s="45"/>
      <c r="D150" s="51"/>
      <c r="E150" s="52">
        <f>Expenses46810[[#This Row],[Cantidad Neta / Net Amount]]+Expenses46810[[#This Row],[HST]]</f>
        <v>0</v>
      </c>
      <c r="F150" s="45"/>
      <c r="G150" s="45"/>
    </row>
    <row r="151" spans="2:7" ht="20.100000000000001" customHeight="1" x14ac:dyDescent="0.25">
      <c r="B151" s="45"/>
      <c r="C151" s="45"/>
      <c r="D151" s="51"/>
      <c r="E151" s="52">
        <f>Expenses46810[[#This Row],[Cantidad Neta / Net Amount]]+Expenses46810[[#This Row],[HST]]</f>
        <v>0</v>
      </c>
      <c r="F151" s="45"/>
      <c r="G151" s="45"/>
    </row>
    <row r="152" spans="2:7" ht="20.100000000000001" customHeight="1" x14ac:dyDescent="0.25">
      <c r="B152" s="45"/>
      <c r="C152" s="45"/>
      <c r="D152" s="51"/>
      <c r="E152" s="52">
        <f>Expenses46810[[#This Row],[Cantidad Neta / Net Amount]]+Expenses46810[[#This Row],[HST]]</f>
        <v>0</v>
      </c>
      <c r="F152" s="45"/>
      <c r="G152" s="45"/>
    </row>
    <row r="153" spans="2:7" ht="20.100000000000001" customHeight="1" x14ac:dyDescent="0.25">
      <c r="B153" s="45"/>
      <c r="C153" s="45"/>
      <c r="D153" s="51"/>
      <c r="E153" s="52">
        <f>Expenses46810[[#This Row],[Cantidad Neta / Net Amount]]+Expenses46810[[#This Row],[HST]]</f>
        <v>0</v>
      </c>
      <c r="F153" s="45"/>
      <c r="G153" s="45"/>
    </row>
    <row r="154" spans="2:7" ht="20.100000000000001" customHeight="1" x14ac:dyDescent="0.25">
      <c r="B154" s="45"/>
      <c r="C154" s="45"/>
      <c r="D154" s="51"/>
      <c r="E154" s="52">
        <f>Expenses46810[[#This Row],[Cantidad Neta / Net Amount]]+Expenses46810[[#This Row],[HST]]</f>
        <v>0</v>
      </c>
      <c r="F154" s="45"/>
      <c r="G154" s="45"/>
    </row>
    <row r="155" spans="2:7" ht="20.100000000000001" customHeight="1" x14ac:dyDescent="0.25">
      <c r="B155" s="45"/>
      <c r="C155" s="45"/>
      <c r="D155" s="51"/>
      <c r="E155" s="52">
        <f>Expenses46810[[#This Row],[Cantidad Neta / Net Amount]]+Expenses46810[[#This Row],[HST]]</f>
        <v>0</v>
      </c>
      <c r="F155" s="45"/>
      <c r="G155" s="45"/>
    </row>
    <row r="156" spans="2:7" ht="20.100000000000001" customHeight="1" x14ac:dyDescent="0.25">
      <c r="B156" s="45"/>
      <c r="C156" s="45"/>
      <c r="D156" s="51"/>
      <c r="E156" s="52">
        <f>Expenses46810[[#This Row],[Cantidad Neta / Net Amount]]+Expenses46810[[#This Row],[HST]]</f>
        <v>0</v>
      </c>
      <c r="F156" s="45"/>
      <c r="G156" s="45"/>
    </row>
    <row r="157" spans="2:7" ht="20.100000000000001" customHeight="1" x14ac:dyDescent="0.25">
      <c r="B157" s="45"/>
      <c r="C157" s="45"/>
      <c r="D157" s="51"/>
      <c r="E157" s="52">
        <f>Expenses46810[[#This Row],[Cantidad Neta / Net Amount]]+Expenses46810[[#This Row],[HST]]</f>
        <v>0</v>
      </c>
      <c r="F157" s="45"/>
      <c r="G157" s="45"/>
    </row>
    <row r="158" spans="2:7" ht="20.100000000000001" customHeight="1" x14ac:dyDescent="0.25">
      <c r="B158" s="45"/>
      <c r="C158" s="45"/>
      <c r="D158" s="51"/>
      <c r="E158" s="52">
        <f>Expenses46810[[#This Row],[Cantidad Neta / Net Amount]]+Expenses46810[[#This Row],[HST]]</f>
        <v>0</v>
      </c>
      <c r="F158" s="45"/>
      <c r="G158" s="45"/>
    </row>
    <row r="159" spans="2:7" ht="20.100000000000001" customHeight="1" x14ac:dyDescent="0.25">
      <c r="B159" s="45"/>
      <c r="C159" s="45"/>
      <c r="D159" s="51"/>
      <c r="E159" s="52">
        <f>Expenses46810[[#This Row],[Cantidad Neta / Net Amount]]+Expenses46810[[#This Row],[HST]]</f>
        <v>0</v>
      </c>
      <c r="F159" s="45"/>
      <c r="G159" s="45"/>
    </row>
    <row r="160" spans="2:7" ht="20.100000000000001" customHeight="1" x14ac:dyDescent="0.25">
      <c r="B160" s="45"/>
      <c r="C160" s="45"/>
      <c r="D160" s="51"/>
      <c r="E160" s="52">
        <f>Expenses46810[[#This Row],[Cantidad Neta / Net Amount]]+Expenses46810[[#This Row],[HST]]</f>
        <v>0</v>
      </c>
      <c r="F160" s="45"/>
      <c r="G160" s="45"/>
    </row>
    <row r="161" spans="2:7" ht="20.100000000000001" customHeight="1" x14ac:dyDescent="0.25">
      <c r="B161" s="45"/>
      <c r="C161" s="45"/>
      <c r="D161" s="51"/>
      <c r="E161" s="52">
        <f>Expenses46810[[#This Row],[Cantidad Neta / Net Amount]]+Expenses46810[[#This Row],[HST]]</f>
        <v>0</v>
      </c>
      <c r="F161" s="45"/>
      <c r="G161" s="45"/>
    </row>
    <row r="162" spans="2:7" ht="20.100000000000001" customHeight="1" x14ac:dyDescent="0.25">
      <c r="B162" s="45"/>
      <c r="C162" s="45"/>
      <c r="D162" s="51"/>
      <c r="E162" s="52">
        <f>Expenses46810[[#This Row],[Cantidad Neta / Net Amount]]+Expenses46810[[#This Row],[HST]]</f>
        <v>0</v>
      </c>
      <c r="F162" s="45"/>
      <c r="G162" s="45"/>
    </row>
    <row r="163" spans="2:7" ht="20.100000000000001" customHeight="1" x14ac:dyDescent="0.25">
      <c r="B163" s="45"/>
      <c r="C163" s="45"/>
      <c r="D163" s="51"/>
      <c r="E163" s="52">
        <f>Expenses46810[[#This Row],[Cantidad Neta / Net Amount]]+Expenses46810[[#This Row],[HST]]</f>
        <v>0</v>
      </c>
      <c r="F163" s="45"/>
      <c r="G163" s="45"/>
    </row>
    <row r="164" spans="2:7" ht="20.100000000000001" customHeight="1" x14ac:dyDescent="0.25">
      <c r="B164" s="45"/>
      <c r="C164" s="45"/>
      <c r="D164" s="51"/>
      <c r="E164" s="52">
        <f>Expenses46810[[#This Row],[Cantidad Neta / Net Amount]]+Expenses46810[[#This Row],[HST]]</f>
        <v>0</v>
      </c>
      <c r="F164" s="45"/>
      <c r="G164" s="45"/>
    </row>
    <row r="165" spans="2:7" ht="20.100000000000001" customHeight="1" x14ac:dyDescent="0.25">
      <c r="B165" s="45"/>
      <c r="C165" s="45"/>
      <c r="D165" s="51"/>
      <c r="E165" s="52">
        <f>Expenses46810[[#This Row],[Cantidad Neta / Net Amount]]+Expenses46810[[#This Row],[HST]]</f>
        <v>0</v>
      </c>
      <c r="F165" s="45"/>
      <c r="G165" s="45"/>
    </row>
    <row r="166" spans="2:7" ht="20.100000000000001" customHeight="1" x14ac:dyDescent="0.25">
      <c r="B166" s="45"/>
      <c r="C166" s="45"/>
      <c r="D166" s="51"/>
      <c r="E166" s="52">
        <f>Expenses46810[[#This Row],[Cantidad Neta / Net Amount]]+Expenses46810[[#This Row],[HST]]</f>
        <v>0</v>
      </c>
      <c r="F166" s="45"/>
      <c r="G166" s="45"/>
    </row>
    <row r="167" spans="2:7" ht="20.100000000000001" customHeight="1" x14ac:dyDescent="0.25">
      <c r="B167" s="45"/>
      <c r="C167" s="45"/>
      <c r="D167" s="51"/>
      <c r="E167" s="52">
        <f>Expenses46810[[#This Row],[Cantidad Neta / Net Amount]]+Expenses46810[[#This Row],[HST]]</f>
        <v>0</v>
      </c>
      <c r="F167" s="45"/>
      <c r="G167" s="45"/>
    </row>
    <row r="168" spans="2:7" ht="20.100000000000001" customHeight="1" x14ac:dyDescent="0.25">
      <c r="B168" s="45"/>
      <c r="C168" s="45"/>
      <c r="D168" s="51"/>
      <c r="E168" s="52">
        <f>Expenses46810[[#This Row],[Cantidad Neta / Net Amount]]+Expenses46810[[#This Row],[HST]]</f>
        <v>0</v>
      </c>
      <c r="F168" s="45"/>
      <c r="G168" s="45"/>
    </row>
    <row r="169" spans="2:7" ht="20.100000000000001" customHeight="1" x14ac:dyDescent="0.25">
      <c r="B169" s="45"/>
      <c r="C169" s="45"/>
      <c r="D169" s="51"/>
      <c r="E169" s="52">
        <f>Expenses46810[[#This Row],[Cantidad Neta / Net Amount]]+Expenses46810[[#This Row],[HST]]</f>
        <v>0</v>
      </c>
      <c r="F169" s="45"/>
      <c r="G169" s="45"/>
    </row>
    <row r="170" spans="2:7" ht="20.100000000000001" customHeight="1" x14ac:dyDescent="0.25">
      <c r="B170" s="45"/>
      <c r="C170" s="45"/>
      <c r="D170" s="51"/>
      <c r="E170" s="52">
        <f>Expenses46810[[#This Row],[Cantidad Neta / Net Amount]]+Expenses46810[[#This Row],[HST]]</f>
        <v>0</v>
      </c>
      <c r="F170" s="45"/>
      <c r="G170" s="45"/>
    </row>
    <row r="171" spans="2:7" ht="20.100000000000001" customHeight="1" x14ac:dyDescent="0.25">
      <c r="B171" s="45"/>
      <c r="C171" s="45"/>
      <c r="D171" s="51"/>
      <c r="E171" s="52">
        <f>Expenses46810[[#This Row],[Cantidad Neta / Net Amount]]+Expenses46810[[#This Row],[HST]]</f>
        <v>0</v>
      </c>
      <c r="F171" s="45"/>
      <c r="G171" s="45"/>
    </row>
    <row r="172" spans="2:7" ht="20.100000000000001" customHeight="1" x14ac:dyDescent="0.25">
      <c r="B172" s="45"/>
      <c r="C172" s="45"/>
      <c r="D172" s="51"/>
      <c r="E172" s="52">
        <f>Expenses46810[[#This Row],[Cantidad Neta / Net Amount]]+Expenses46810[[#This Row],[HST]]</f>
        <v>0</v>
      </c>
      <c r="F172" s="45"/>
      <c r="G172" s="45"/>
    </row>
    <row r="173" spans="2:7" ht="20.100000000000001" customHeight="1" x14ac:dyDescent="0.25">
      <c r="B173" s="45"/>
      <c r="C173" s="45"/>
      <c r="D173" s="51"/>
      <c r="E173" s="52">
        <f>Expenses46810[[#This Row],[Cantidad Neta / Net Amount]]+Expenses46810[[#This Row],[HST]]</f>
        <v>0</v>
      </c>
      <c r="F173" s="45"/>
      <c r="G173" s="45"/>
    </row>
    <row r="174" spans="2:7" ht="20.100000000000001" customHeight="1" x14ac:dyDescent="0.25">
      <c r="B174" s="45"/>
      <c r="C174" s="45"/>
      <c r="D174" s="51"/>
      <c r="E174" s="52">
        <f>Expenses46810[[#This Row],[Cantidad Neta / Net Amount]]+Expenses46810[[#This Row],[HST]]</f>
        <v>0</v>
      </c>
      <c r="F174" s="45"/>
      <c r="G174" s="45"/>
    </row>
    <row r="175" spans="2:7" ht="20.100000000000001" customHeight="1" x14ac:dyDescent="0.25">
      <c r="B175" s="45"/>
      <c r="C175" s="45"/>
      <c r="D175" s="51"/>
      <c r="E175" s="52">
        <f>Expenses46810[[#This Row],[Cantidad Neta / Net Amount]]+Expenses46810[[#This Row],[HST]]</f>
        <v>0</v>
      </c>
      <c r="F175" s="45"/>
      <c r="G175" s="45"/>
    </row>
    <row r="176" spans="2:7" ht="20.100000000000001" customHeight="1" x14ac:dyDescent="0.25">
      <c r="B176" s="45"/>
      <c r="C176" s="45"/>
      <c r="D176" s="51"/>
      <c r="E176" s="52">
        <f>Expenses46810[[#This Row],[Cantidad Neta / Net Amount]]+Expenses46810[[#This Row],[HST]]</f>
        <v>0</v>
      </c>
      <c r="F176" s="45"/>
      <c r="G176" s="45"/>
    </row>
    <row r="177" spans="2:7" ht="20.100000000000001" customHeight="1" x14ac:dyDescent="0.25">
      <c r="B177" s="45"/>
      <c r="C177" s="45"/>
      <c r="D177" s="51"/>
      <c r="E177" s="52">
        <f>Expenses46810[[#This Row],[Cantidad Neta / Net Amount]]+Expenses46810[[#This Row],[HST]]</f>
        <v>0</v>
      </c>
      <c r="F177" s="45"/>
      <c r="G177" s="45"/>
    </row>
    <row r="178" spans="2:7" ht="20.100000000000001" customHeight="1" x14ac:dyDescent="0.25">
      <c r="B178" s="45"/>
      <c r="C178" s="45"/>
      <c r="D178" s="51"/>
      <c r="E178" s="52">
        <f>Expenses46810[[#This Row],[Cantidad Neta / Net Amount]]+Expenses46810[[#This Row],[HST]]</f>
        <v>0</v>
      </c>
      <c r="F178" s="45"/>
      <c r="G178" s="45"/>
    </row>
    <row r="179" spans="2:7" ht="20.100000000000001" customHeight="1" x14ac:dyDescent="0.25">
      <c r="B179" s="45"/>
      <c r="C179" s="45"/>
      <c r="D179" s="51"/>
      <c r="E179" s="52">
        <f>Expenses46810[[#This Row],[Cantidad Neta / Net Amount]]+Expenses46810[[#This Row],[HST]]</f>
        <v>0</v>
      </c>
      <c r="F179" s="45"/>
      <c r="G179" s="45"/>
    </row>
    <row r="180" spans="2:7" ht="20.100000000000001" customHeight="1" x14ac:dyDescent="0.25">
      <c r="B180" s="45"/>
      <c r="C180" s="45"/>
      <c r="D180" s="51"/>
      <c r="E180" s="52">
        <f>Expenses46810[[#This Row],[Cantidad Neta / Net Amount]]+Expenses46810[[#This Row],[HST]]</f>
        <v>0</v>
      </c>
      <c r="F180" s="45"/>
      <c r="G180" s="45"/>
    </row>
    <row r="181" spans="2:7" ht="20.100000000000001" customHeight="1" x14ac:dyDescent="0.25">
      <c r="B181" s="45"/>
      <c r="C181" s="45"/>
      <c r="D181" s="51"/>
      <c r="E181" s="52">
        <f>Expenses46810[[#This Row],[Cantidad Neta / Net Amount]]+Expenses46810[[#This Row],[HST]]</f>
        <v>0</v>
      </c>
      <c r="F181" s="45"/>
      <c r="G181" s="45"/>
    </row>
    <row r="182" spans="2:7" ht="20.100000000000001" customHeight="1" x14ac:dyDescent="0.25">
      <c r="B182" s="45"/>
      <c r="C182" s="45"/>
      <c r="D182" s="51"/>
      <c r="E182" s="52">
        <f>Expenses46810[[#This Row],[Cantidad Neta / Net Amount]]+Expenses46810[[#This Row],[HST]]</f>
        <v>0</v>
      </c>
      <c r="F182" s="45"/>
      <c r="G182" s="45"/>
    </row>
    <row r="183" spans="2:7" ht="20.100000000000001" customHeight="1" x14ac:dyDescent="0.25">
      <c r="B183" s="45"/>
      <c r="C183" s="45"/>
      <c r="D183" s="51"/>
      <c r="E183" s="52">
        <f>Expenses46810[[#This Row],[Cantidad Neta / Net Amount]]+Expenses46810[[#This Row],[HST]]</f>
        <v>0</v>
      </c>
      <c r="F183" s="45"/>
      <c r="G183" s="45"/>
    </row>
    <row r="184" spans="2:7" ht="20.100000000000001" customHeight="1" x14ac:dyDescent="0.25">
      <c r="B184" s="45"/>
      <c r="C184" s="45"/>
      <c r="D184" s="51"/>
      <c r="E184" s="52">
        <f>Expenses46810[[#This Row],[Cantidad Neta / Net Amount]]+Expenses46810[[#This Row],[HST]]</f>
        <v>0</v>
      </c>
      <c r="F184" s="45"/>
      <c r="G184" s="45"/>
    </row>
    <row r="185" spans="2:7" ht="20.100000000000001" customHeight="1" x14ac:dyDescent="0.25">
      <c r="B185" s="45"/>
      <c r="C185" s="45"/>
      <c r="D185" s="51"/>
      <c r="E185" s="52">
        <f>Expenses46810[[#This Row],[Cantidad Neta / Net Amount]]+Expenses46810[[#This Row],[HST]]</f>
        <v>0</v>
      </c>
      <c r="F185" s="45"/>
      <c r="G185" s="45"/>
    </row>
    <row r="186" spans="2:7" ht="20.100000000000001" customHeight="1" x14ac:dyDescent="0.25">
      <c r="B186" s="45"/>
      <c r="C186" s="45"/>
      <c r="D186" s="51"/>
      <c r="E186" s="52">
        <f>Expenses46810[[#This Row],[Cantidad Neta / Net Amount]]+Expenses46810[[#This Row],[HST]]</f>
        <v>0</v>
      </c>
      <c r="F186" s="45"/>
      <c r="G186" s="45"/>
    </row>
    <row r="187" spans="2:7" ht="20.100000000000001" customHeight="1" x14ac:dyDescent="0.25">
      <c r="B187" s="45"/>
      <c r="C187" s="45"/>
      <c r="D187" s="51"/>
      <c r="E187" s="52">
        <f>Expenses46810[[#This Row],[Cantidad Neta / Net Amount]]+Expenses46810[[#This Row],[HST]]</f>
        <v>0</v>
      </c>
      <c r="F187" s="45"/>
      <c r="G187" s="45"/>
    </row>
    <row r="188" spans="2:7" ht="20.100000000000001" customHeight="1" x14ac:dyDescent="0.25">
      <c r="B188" s="45"/>
      <c r="C188" s="45"/>
      <c r="D188" s="51"/>
      <c r="E188" s="52">
        <f>Expenses46810[[#This Row],[Cantidad Neta / Net Amount]]+Expenses46810[[#This Row],[HST]]</f>
        <v>0</v>
      </c>
      <c r="F188" s="45"/>
      <c r="G188" s="45"/>
    </row>
    <row r="189" spans="2:7" ht="20.100000000000001" customHeight="1" x14ac:dyDescent="0.25">
      <c r="B189" s="45"/>
      <c r="C189" s="45"/>
      <c r="D189" s="51"/>
      <c r="E189" s="52">
        <f>Expenses46810[[#This Row],[Cantidad Neta / Net Amount]]+Expenses46810[[#This Row],[HST]]</f>
        <v>0</v>
      </c>
      <c r="F189" s="45"/>
      <c r="G189" s="45"/>
    </row>
    <row r="190" spans="2:7" ht="20.100000000000001" customHeight="1" x14ac:dyDescent="0.25">
      <c r="B190" s="45"/>
      <c r="C190" s="45"/>
      <c r="D190" s="51"/>
      <c r="E190" s="52">
        <f>Expenses46810[[#This Row],[Cantidad Neta / Net Amount]]+Expenses46810[[#This Row],[HST]]</f>
        <v>0</v>
      </c>
      <c r="F190" s="45"/>
      <c r="G190" s="45"/>
    </row>
    <row r="191" spans="2:7" ht="20.100000000000001" customHeight="1" x14ac:dyDescent="0.25">
      <c r="B191" s="45"/>
      <c r="C191" s="45"/>
      <c r="D191" s="51"/>
      <c r="E191" s="52">
        <f>Expenses46810[[#This Row],[Cantidad Neta / Net Amount]]+Expenses46810[[#This Row],[HST]]</f>
        <v>0</v>
      </c>
      <c r="F191" s="45"/>
      <c r="G191" s="45"/>
    </row>
    <row r="192" spans="2:7" ht="20.100000000000001" customHeight="1" x14ac:dyDescent="0.25">
      <c r="B192" s="45"/>
      <c r="C192" s="45"/>
      <c r="D192" s="51"/>
      <c r="E192" s="52">
        <f>Expenses46810[[#This Row],[Cantidad Neta / Net Amount]]+Expenses46810[[#This Row],[HST]]</f>
        <v>0</v>
      </c>
      <c r="F192" s="45"/>
      <c r="G192" s="45"/>
    </row>
    <row r="193" spans="2:7" ht="20.100000000000001" customHeight="1" x14ac:dyDescent="0.25">
      <c r="B193" s="45"/>
      <c r="C193" s="45"/>
      <c r="D193" s="51"/>
      <c r="E193" s="52">
        <f>Expenses46810[[#This Row],[Cantidad Neta / Net Amount]]+Expenses46810[[#This Row],[HST]]</f>
        <v>0</v>
      </c>
      <c r="F193" s="45"/>
      <c r="G193" s="45"/>
    </row>
    <row r="194" spans="2:7" ht="20.100000000000001" customHeight="1" x14ac:dyDescent="0.25">
      <c r="B194" s="45"/>
      <c r="C194" s="45"/>
      <c r="D194" s="51"/>
      <c r="E194" s="52">
        <f>Expenses46810[[#This Row],[Cantidad Neta / Net Amount]]+Expenses46810[[#This Row],[HST]]</f>
        <v>0</v>
      </c>
      <c r="F194" s="45"/>
      <c r="G194" s="45"/>
    </row>
    <row r="195" spans="2:7" ht="20.100000000000001" customHeight="1" x14ac:dyDescent="0.25">
      <c r="B195" s="45"/>
      <c r="C195" s="45"/>
      <c r="D195" s="51"/>
      <c r="E195" s="52">
        <f>Expenses46810[[#This Row],[Cantidad Neta / Net Amount]]+Expenses46810[[#This Row],[HST]]</f>
        <v>0</v>
      </c>
      <c r="F195" s="45"/>
      <c r="G195" s="45"/>
    </row>
    <row r="196" spans="2:7" ht="20.100000000000001" customHeight="1" x14ac:dyDescent="0.25">
      <c r="B196" s="45"/>
      <c r="C196" s="45"/>
      <c r="D196" s="51"/>
      <c r="E196" s="52">
        <f>Expenses46810[[#This Row],[Cantidad Neta / Net Amount]]+Expenses46810[[#This Row],[HST]]</f>
        <v>0</v>
      </c>
      <c r="F196" s="45"/>
      <c r="G196" s="45"/>
    </row>
    <row r="197" spans="2:7" ht="20.100000000000001" customHeight="1" x14ac:dyDescent="0.25">
      <c r="B197" s="45"/>
      <c r="C197" s="45"/>
      <c r="D197" s="51"/>
      <c r="E197" s="52">
        <f>Expenses46810[[#This Row],[Cantidad Neta / Net Amount]]+Expenses46810[[#This Row],[HST]]</f>
        <v>0</v>
      </c>
      <c r="F197" s="45"/>
      <c r="G197" s="45"/>
    </row>
    <row r="198" spans="2:7" ht="20.100000000000001" customHeight="1" x14ac:dyDescent="0.25">
      <c r="B198" s="45"/>
      <c r="C198" s="45"/>
      <c r="D198" s="51"/>
      <c r="E198" s="52">
        <f>Expenses46810[[#This Row],[Cantidad Neta / Net Amount]]+Expenses46810[[#This Row],[HST]]</f>
        <v>0</v>
      </c>
      <c r="F198" s="45"/>
      <c r="G198" s="45"/>
    </row>
    <row r="199" spans="2:7" ht="20.100000000000001" customHeight="1" x14ac:dyDescent="0.25">
      <c r="B199" s="45"/>
      <c r="C199" s="45"/>
      <c r="D199" s="51"/>
      <c r="E199" s="52">
        <f>Expenses46810[[#This Row],[Cantidad Neta / Net Amount]]+Expenses46810[[#This Row],[HST]]</f>
        <v>0</v>
      </c>
      <c r="F199" s="45"/>
      <c r="G199" s="45"/>
    </row>
    <row r="200" spans="2:7" ht="20.100000000000001" customHeight="1" x14ac:dyDescent="0.25">
      <c r="B200" s="45"/>
      <c r="C200" s="45"/>
      <c r="D200" s="51"/>
      <c r="E200" s="52">
        <f>Expenses46810[[#This Row],[Cantidad Neta / Net Amount]]+Expenses46810[[#This Row],[HST]]</f>
        <v>0</v>
      </c>
      <c r="F200" s="45"/>
      <c r="G200" s="45"/>
    </row>
    <row r="201" spans="2:7" ht="20.100000000000001" customHeight="1" x14ac:dyDescent="0.25">
      <c r="B201" s="45"/>
      <c r="C201" s="45"/>
      <c r="D201" s="51"/>
      <c r="E201" s="52">
        <f>Expenses46810[[#This Row],[Cantidad Neta / Net Amount]]+Expenses46810[[#This Row],[HST]]</f>
        <v>0</v>
      </c>
      <c r="F201" s="45"/>
      <c r="G201" s="45"/>
    </row>
    <row r="202" spans="2:7" ht="20.100000000000001" customHeight="1" x14ac:dyDescent="0.25">
      <c r="B202" s="45"/>
      <c r="C202" s="45"/>
      <c r="D202" s="51"/>
      <c r="E202" s="52">
        <f>Expenses46810[[#This Row],[Cantidad Neta / Net Amount]]+Expenses46810[[#This Row],[HST]]</f>
        <v>0</v>
      </c>
      <c r="F202" s="45"/>
      <c r="G202" s="45"/>
    </row>
    <row r="203" spans="2:7" ht="20.100000000000001" customHeight="1" x14ac:dyDescent="0.25">
      <c r="B203" s="45"/>
      <c r="C203" s="45"/>
      <c r="D203" s="51"/>
      <c r="E203" s="52">
        <f>Expenses46810[[#This Row],[Cantidad Neta / Net Amount]]+Expenses46810[[#This Row],[HST]]</f>
        <v>0</v>
      </c>
      <c r="F203" s="45"/>
      <c r="G203" s="45"/>
    </row>
    <row r="204" spans="2:7" ht="20.100000000000001" customHeight="1" x14ac:dyDescent="0.25">
      <c r="B204" s="45"/>
      <c r="C204" s="45"/>
      <c r="D204" s="51"/>
      <c r="E204" s="52">
        <f>Expenses46810[[#This Row],[Cantidad Neta / Net Amount]]+Expenses46810[[#This Row],[HST]]</f>
        <v>0</v>
      </c>
      <c r="F204" s="45"/>
      <c r="G204" s="45"/>
    </row>
    <row r="205" spans="2:7" ht="20.100000000000001" customHeight="1" x14ac:dyDescent="0.25">
      <c r="B205" s="45"/>
      <c r="C205" s="45"/>
      <c r="D205" s="51"/>
      <c r="E205" s="52">
        <f>Expenses46810[[#This Row],[Cantidad Neta / Net Amount]]+Expenses46810[[#This Row],[HST]]</f>
        <v>0</v>
      </c>
      <c r="F205" s="45"/>
      <c r="G205" s="45"/>
    </row>
    <row r="206" spans="2:7" ht="20.100000000000001" customHeight="1" x14ac:dyDescent="0.25">
      <c r="B206" s="45"/>
      <c r="C206" s="45"/>
      <c r="D206" s="51"/>
      <c r="E206" s="52">
        <f>Expenses46810[[#This Row],[Cantidad Neta / Net Amount]]+Expenses46810[[#This Row],[HST]]</f>
        <v>0</v>
      </c>
      <c r="F206" s="45"/>
      <c r="G206" s="45"/>
    </row>
    <row r="207" spans="2:7" ht="20.100000000000001" customHeight="1" x14ac:dyDescent="0.25">
      <c r="B207" s="45"/>
      <c r="C207" s="45"/>
      <c r="D207" s="51"/>
      <c r="E207" s="52">
        <f>Expenses46810[[#This Row],[Cantidad Neta / Net Amount]]+Expenses46810[[#This Row],[HST]]</f>
        <v>0</v>
      </c>
      <c r="F207" s="45"/>
      <c r="G207" s="45"/>
    </row>
    <row r="208" spans="2:7" ht="20.100000000000001" customHeight="1" x14ac:dyDescent="0.25">
      <c r="B208" s="45"/>
      <c r="C208" s="45"/>
      <c r="D208" s="51"/>
      <c r="E208" s="52">
        <f>Expenses46810[[#This Row],[Cantidad Neta / Net Amount]]+Expenses46810[[#This Row],[HST]]</f>
        <v>0</v>
      </c>
      <c r="F208" s="45"/>
      <c r="G208" s="45"/>
    </row>
    <row r="209" spans="2:7" ht="20.100000000000001" customHeight="1" x14ac:dyDescent="0.25">
      <c r="B209" s="45"/>
      <c r="C209" s="45"/>
      <c r="D209" s="51"/>
      <c r="E209" s="52">
        <f>Expenses46810[[#This Row],[Cantidad Neta / Net Amount]]+Expenses46810[[#This Row],[HST]]</f>
        <v>0</v>
      </c>
      <c r="F209" s="45"/>
      <c r="G209" s="45"/>
    </row>
    <row r="210" spans="2:7" ht="20.100000000000001" customHeight="1" x14ac:dyDescent="0.25">
      <c r="B210" s="45"/>
      <c r="C210" s="45"/>
      <c r="D210" s="51"/>
      <c r="E210" s="52">
        <f>Expenses46810[[#This Row],[Cantidad Neta / Net Amount]]+Expenses46810[[#This Row],[HST]]</f>
        <v>0</v>
      </c>
      <c r="F210" s="45"/>
      <c r="G210" s="45"/>
    </row>
    <row r="211" spans="2:7" ht="20.100000000000001" customHeight="1" x14ac:dyDescent="0.25">
      <c r="B211" s="45"/>
      <c r="C211" s="45"/>
      <c r="D211" s="51"/>
      <c r="E211" s="52">
        <f>Expenses46810[[#This Row],[Cantidad Neta / Net Amount]]+Expenses46810[[#This Row],[HST]]</f>
        <v>0</v>
      </c>
      <c r="F211" s="45"/>
      <c r="G211" s="45"/>
    </row>
    <row r="212" spans="2:7" ht="20.100000000000001" customHeight="1" x14ac:dyDescent="0.25">
      <c r="B212" s="45"/>
      <c r="C212" s="45"/>
      <c r="D212" s="51"/>
      <c r="E212" s="52">
        <f>Expenses46810[[#This Row],[Cantidad Neta / Net Amount]]+Expenses46810[[#This Row],[HST]]</f>
        <v>0</v>
      </c>
      <c r="F212" s="45"/>
      <c r="G212" s="45"/>
    </row>
    <row r="213" spans="2:7" ht="20.100000000000001" customHeight="1" x14ac:dyDescent="0.25">
      <c r="B213" s="45"/>
      <c r="C213" s="45"/>
      <c r="D213" s="51"/>
      <c r="E213" s="52">
        <f>Expenses46810[[#This Row],[Cantidad Neta / Net Amount]]+Expenses46810[[#This Row],[HST]]</f>
        <v>0</v>
      </c>
      <c r="F213" s="45"/>
      <c r="G213" s="45"/>
    </row>
    <row r="214" spans="2:7" ht="20.100000000000001" customHeight="1" x14ac:dyDescent="0.25">
      <c r="B214" s="45"/>
      <c r="C214" s="45"/>
      <c r="D214" s="51"/>
      <c r="E214" s="52">
        <f>Expenses46810[[#This Row],[Cantidad Neta / Net Amount]]+Expenses46810[[#This Row],[HST]]</f>
        <v>0</v>
      </c>
      <c r="F214" s="45"/>
      <c r="G214" s="45"/>
    </row>
    <row r="215" spans="2:7" ht="20.100000000000001" customHeight="1" x14ac:dyDescent="0.25">
      <c r="B215" s="45"/>
      <c r="C215" s="45"/>
      <c r="D215" s="51"/>
      <c r="E215" s="52">
        <f>Expenses46810[[#This Row],[Cantidad Neta / Net Amount]]+Expenses46810[[#This Row],[HST]]</f>
        <v>0</v>
      </c>
      <c r="F215" s="45"/>
      <c r="G215" s="45"/>
    </row>
    <row r="216" spans="2:7" ht="20.100000000000001" customHeight="1" x14ac:dyDescent="0.25">
      <c r="B216" s="45"/>
      <c r="C216" s="45"/>
      <c r="D216" s="51"/>
      <c r="E216" s="52">
        <f>Expenses46810[[#This Row],[Cantidad Neta / Net Amount]]+Expenses46810[[#This Row],[HST]]</f>
        <v>0</v>
      </c>
      <c r="F216" s="45"/>
      <c r="G216" s="45"/>
    </row>
    <row r="217" spans="2:7" ht="20.100000000000001" customHeight="1" x14ac:dyDescent="0.25">
      <c r="B217" s="45"/>
      <c r="C217" s="45"/>
      <c r="D217" s="51"/>
      <c r="E217" s="52">
        <f>Expenses46810[[#This Row],[Cantidad Neta / Net Amount]]+Expenses46810[[#This Row],[HST]]</f>
        <v>0</v>
      </c>
      <c r="F217" s="45"/>
      <c r="G217" s="45"/>
    </row>
    <row r="218" spans="2:7" ht="20.100000000000001" customHeight="1" x14ac:dyDescent="0.25">
      <c r="B218" s="45"/>
      <c r="C218" s="45"/>
      <c r="D218" s="51"/>
      <c r="E218" s="52">
        <f>Expenses46810[[#This Row],[Cantidad Neta / Net Amount]]+Expenses46810[[#This Row],[HST]]</f>
        <v>0</v>
      </c>
      <c r="F218" s="45"/>
      <c r="G218" s="45"/>
    </row>
    <row r="219" spans="2:7" ht="20.100000000000001" customHeight="1" x14ac:dyDescent="0.25">
      <c r="B219" s="45"/>
      <c r="C219" s="45"/>
      <c r="D219" s="51"/>
      <c r="E219" s="52">
        <f>Expenses46810[[#This Row],[Cantidad Neta / Net Amount]]+Expenses46810[[#This Row],[HST]]</f>
        <v>0</v>
      </c>
      <c r="F219" s="45"/>
      <c r="G219" s="45"/>
    </row>
    <row r="220" spans="2:7" ht="20.100000000000001" customHeight="1" x14ac:dyDescent="0.25">
      <c r="B220" s="45"/>
      <c r="C220" s="45"/>
      <c r="D220" s="51"/>
      <c r="E220" s="52">
        <f>Expenses46810[[#This Row],[Cantidad Neta / Net Amount]]+Expenses46810[[#This Row],[HST]]</f>
        <v>0</v>
      </c>
      <c r="F220" s="45"/>
      <c r="G220" s="45"/>
    </row>
    <row r="221" spans="2:7" ht="20.100000000000001" customHeight="1" x14ac:dyDescent="0.25">
      <c r="B221" s="45"/>
      <c r="C221" s="45"/>
      <c r="D221" s="51"/>
      <c r="E221" s="52">
        <f>Expenses46810[[#This Row],[Cantidad Neta / Net Amount]]+Expenses46810[[#This Row],[HST]]</f>
        <v>0</v>
      </c>
      <c r="F221" s="45"/>
      <c r="G221" s="45"/>
    </row>
    <row r="222" spans="2:7" ht="20.100000000000001" customHeight="1" x14ac:dyDescent="0.25">
      <c r="B222" s="45"/>
      <c r="C222" s="45"/>
      <c r="D222" s="51"/>
      <c r="E222" s="52">
        <f>Expenses46810[[#This Row],[Cantidad Neta / Net Amount]]+Expenses46810[[#This Row],[HST]]</f>
        <v>0</v>
      </c>
      <c r="F222" s="45"/>
      <c r="G222" s="45"/>
    </row>
    <row r="223" spans="2:7" ht="20.100000000000001" customHeight="1" x14ac:dyDescent="0.25">
      <c r="B223" s="45"/>
      <c r="C223" s="45"/>
      <c r="D223" s="51"/>
      <c r="E223" s="52">
        <f>Expenses46810[[#This Row],[Cantidad Neta / Net Amount]]+Expenses46810[[#This Row],[HST]]</f>
        <v>0</v>
      </c>
      <c r="F223" s="45"/>
      <c r="G223" s="45"/>
    </row>
    <row r="224" spans="2:7" ht="20.100000000000001" customHeight="1" x14ac:dyDescent="0.25">
      <c r="B224" s="45"/>
      <c r="C224" s="45"/>
      <c r="D224" s="51"/>
      <c r="E224" s="52">
        <f>Expenses46810[[#This Row],[Cantidad Neta / Net Amount]]+Expenses46810[[#This Row],[HST]]</f>
        <v>0</v>
      </c>
      <c r="F224" s="45"/>
      <c r="G224" s="45"/>
    </row>
    <row r="225" spans="2:7" ht="20.100000000000001" customHeight="1" x14ac:dyDescent="0.25">
      <c r="B225" s="45"/>
      <c r="C225" s="45"/>
      <c r="D225" s="51"/>
      <c r="E225" s="52">
        <f>Expenses46810[[#This Row],[Cantidad Neta / Net Amount]]+Expenses46810[[#This Row],[HST]]</f>
        <v>0</v>
      </c>
      <c r="F225" s="45"/>
      <c r="G225" s="45"/>
    </row>
    <row r="226" spans="2:7" ht="20.100000000000001" customHeight="1" x14ac:dyDescent="0.25">
      <c r="B226" s="45"/>
      <c r="C226" s="45"/>
      <c r="D226" s="51"/>
      <c r="E226" s="52">
        <f>Expenses46810[[#This Row],[Cantidad Neta / Net Amount]]+Expenses46810[[#This Row],[HST]]</f>
        <v>0</v>
      </c>
      <c r="F226" s="45"/>
      <c r="G226" s="45"/>
    </row>
    <row r="227" spans="2:7" ht="20.100000000000001" customHeight="1" x14ac:dyDescent="0.25">
      <c r="B227" s="45"/>
      <c r="C227" s="45"/>
      <c r="D227" s="51"/>
      <c r="E227" s="52">
        <f>Expenses46810[[#This Row],[Cantidad Neta / Net Amount]]+Expenses46810[[#This Row],[HST]]</f>
        <v>0</v>
      </c>
      <c r="F227" s="45"/>
      <c r="G227" s="45"/>
    </row>
    <row r="228" spans="2:7" ht="20.100000000000001" customHeight="1" x14ac:dyDescent="0.25">
      <c r="B228" s="45"/>
      <c r="C228" s="45"/>
      <c r="D228" s="51"/>
      <c r="E228" s="52">
        <f>Expenses46810[[#This Row],[Cantidad Neta / Net Amount]]+Expenses46810[[#This Row],[HST]]</f>
        <v>0</v>
      </c>
      <c r="F228" s="45"/>
      <c r="G228" s="45"/>
    </row>
    <row r="229" spans="2:7" ht="20.100000000000001" customHeight="1" x14ac:dyDescent="0.25">
      <c r="B229" s="45"/>
      <c r="C229" s="45"/>
      <c r="D229" s="51"/>
      <c r="E229" s="52">
        <f>Expenses46810[[#This Row],[Cantidad Neta / Net Amount]]+Expenses46810[[#This Row],[HST]]</f>
        <v>0</v>
      </c>
      <c r="F229" s="45"/>
      <c r="G229" s="45"/>
    </row>
    <row r="230" spans="2:7" ht="20.100000000000001" customHeight="1" x14ac:dyDescent="0.25">
      <c r="B230" s="45"/>
      <c r="C230" s="45"/>
      <c r="D230" s="51"/>
      <c r="E230" s="52">
        <f>Expenses46810[[#This Row],[Cantidad Neta / Net Amount]]+Expenses46810[[#This Row],[HST]]</f>
        <v>0</v>
      </c>
      <c r="F230" s="45"/>
      <c r="G230" s="45"/>
    </row>
    <row r="231" spans="2:7" ht="20.100000000000001" customHeight="1" x14ac:dyDescent="0.25">
      <c r="B231" s="45"/>
      <c r="C231" s="45"/>
      <c r="D231" s="51"/>
      <c r="E231" s="52">
        <f>Expenses46810[[#This Row],[Cantidad Neta / Net Amount]]+Expenses46810[[#This Row],[HST]]</f>
        <v>0</v>
      </c>
      <c r="F231" s="45"/>
      <c r="G231" s="45"/>
    </row>
    <row r="232" spans="2:7" ht="20.100000000000001" customHeight="1" x14ac:dyDescent="0.25">
      <c r="B232" s="45"/>
      <c r="C232" s="45"/>
      <c r="D232" s="51"/>
      <c r="E232" s="52">
        <f>Expenses46810[[#This Row],[Cantidad Neta / Net Amount]]+Expenses46810[[#This Row],[HST]]</f>
        <v>0</v>
      </c>
      <c r="F232" s="45"/>
      <c r="G232" s="45"/>
    </row>
    <row r="233" spans="2:7" ht="20.100000000000001" customHeight="1" x14ac:dyDescent="0.25">
      <c r="B233" s="45"/>
      <c r="C233" s="45"/>
      <c r="D233" s="51"/>
      <c r="E233" s="52">
        <f>Expenses46810[[#This Row],[Cantidad Neta / Net Amount]]+Expenses46810[[#This Row],[HST]]</f>
        <v>0</v>
      </c>
      <c r="F233" s="45"/>
      <c r="G233" s="45"/>
    </row>
    <row r="234" spans="2:7" ht="20.100000000000001" customHeight="1" x14ac:dyDescent="0.25">
      <c r="B234" s="45"/>
      <c r="C234" s="45"/>
      <c r="D234" s="51"/>
      <c r="E234" s="52">
        <f>Expenses46810[[#This Row],[Cantidad Neta / Net Amount]]+Expenses46810[[#This Row],[HST]]</f>
        <v>0</v>
      </c>
      <c r="F234" s="45"/>
      <c r="G234" s="45"/>
    </row>
    <row r="235" spans="2:7" ht="20.100000000000001" customHeight="1" x14ac:dyDescent="0.25">
      <c r="B235" s="45"/>
      <c r="C235" s="45"/>
      <c r="D235" s="51"/>
      <c r="E235" s="52">
        <f>Expenses46810[[#This Row],[Cantidad Neta / Net Amount]]+Expenses46810[[#This Row],[HST]]</f>
        <v>0</v>
      </c>
      <c r="F235" s="45"/>
      <c r="G235" s="45"/>
    </row>
    <row r="236" spans="2:7" ht="20.100000000000001" customHeight="1" x14ac:dyDescent="0.25">
      <c r="B236" s="45"/>
      <c r="C236" s="45"/>
      <c r="D236" s="51"/>
      <c r="E236" s="52">
        <f>Expenses46810[[#This Row],[Cantidad Neta / Net Amount]]+Expenses46810[[#This Row],[HST]]</f>
        <v>0</v>
      </c>
      <c r="F236" s="45"/>
      <c r="G236" s="45"/>
    </row>
    <row r="237" spans="2:7" ht="20.100000000000001" customHeight="1" x14ac:dyDescent="0.25">
      <c r="B237" s="45"/>
      <c r="C237" s="45"/>
      <c r="D237" s="51"/>
      <c r="E237" s="52">
        <f>Expenses46810[[#This Row],[Cantidad Neta / Net Amount]]+Expenses46810[[#This Row],[HST]]</f>
        <v>0</v>
      </c>
      <c r="F237" s="45"/>
      <c r="G237" s="45"/>
    </row>
    <row r="238" spans="2:7" ht="20.100000000000001" customHeight="1" x14ac:dyDescent="0.25">
      <c r="B238" s="45"/>
      <c r="C238" s="45"/>
      <c r="D238" s="51"/>
      <c r="E238" s="52">
        <f>Expenses46810[[#This Row],[Cantidad Neta / Net Amount]]+Expenses46810[[#This Row],[HST]]</f>
        <v>0</v>
      </c>
      <c r="F238" s="45"/>
      <c r="G238" s="45"/>
    </row>
    <row r="239" spans="2:7" ht="20.100000000000001" customHeight="1" x14ac:dyDescent="0.25">
      <c r="B239" s="45"/>
      <c r="C239" s="45"/>
      <c r="D239" s="51"/>
      <c r="E239" s="52">
        <f>Expenses46810[[#This Row],[Cantidad Neta / Net Amount]]+Expenses46810[[#This Row],[HST]]</f>
        <v>0</v>
      </c>
      <c r="F239" s="45"/>
      <c r="G239" s="45"/>
    </row>
    <row r="240" spans="2:7" ht="20.100000000000001" customHeight="1" x14ac:dyDescent="0.25">
      <c r="B240" s="45"/>
      <c r="C240" s="45"/>
      <c r="D240" s="51"/>
      <c r="E240" s="52">
        <f>Expenses46810[[#This Row],[Cantidad Neta / Net Amount]]+Expenses46810[[#This Row],[HST]]</f>
        <v>0</v>
      </c>
      <c r="F240" s="45"/>
      <c r="G240" s="45"/>
    </row>
    <row r="241" spans="2:7" ht="20.100000000000001" customHeight="1" x14ac:dyDescent="0.25">
      <c r="B241" s="45"/>
      <c r="C241" s="45"/>
      <c r="D241" s="51"/>
      <c r="E241" s="52">
        <f>Expenses46810[[#This Row],[Cantidad Neta / Net Amount]]+Expenses46810[[#This Row],[HST]]</f>
        <v>0</v>
      </c>
      <c r="F241" s="45"/>
      <c r="G241" s="45"/>
    </row>
    <row r="242" spans="2:7" ht="20.100000000000001" customHeight="1" x14ac:dyDescent="0.25">
      <c r="B242" s="45"/>
      <c r="C242" s="45"/>
      <c r="D242" s="51"/>
      <c r="E242" s="52">
        <f>Expenses46810[[#This Row],[Cantidad Neta / Net Amount]]+Expenses46810[[#This Row],[HST]]</f>
        <v>0</v>
      </c>
      <c r="F242" s="45"/>
      <c r="G242" s="45"/>
    </row>
    <row r="243" spans="2:7" ht="20.100000000000001" customHeight="1" x14ac:dyDescent="0.25">
      <c r="B243" s="45"/>
      <c r="C243" s="45"/>
      <c r="D243" s="51"/>
      <c r="E243" s="52">
        <f>Expenses46810[[#This Row],[Cantidad Neta / Net Amount]]+Expenses46810[[#This Row],[HST]]</f>
        <v>0</v>
      </c>
      <c r="F243" s="45"/>
      <c r="G243" s="45"/>
    </row>
    <row r="244" spans="2:7" ht="20.100000000000001" customHeight="1" x14ac:dyDescent="0.25">
      <c r="B244" s="45"/>
      <c r="C244" s="45"/>
      <c r="D244" s="51"/>
      <c r="E244" s="52">
        <f>Expenses46810[[#This Row],[Cantidad Neta / Net Amount]]+Expenses46810[[#This Row],[HST]]</f>
        <v>0</v>
      </c>
      <c r="F244" s="45"/>
      <c r="G244" s="45"/>
    </row>
    <row r="245" spans="2:7" ht="20.100000000000001" customHeight="1" x14ac:dyDescent="0.25">
      <c r="B245" s="45"/>
      <c r="C245" s="45"/>
      <c r="D245" s="51"/>
      <c r="E245" s="52">
        <f>Expenses46810[[#This Row],[Cantidad Neta / Net Amount]]+Expenses46810[[#This Row],[HST]]</f>
        <v>0</v>
      </c>
      <c r="F245" s="45"/>
      <c r="G245" s="45"/>
    </row>
    <row r="246" spans="2:7" ht="20.100000000000001" customHeight="1" x14ac:dyDescent="0.25">
      <c r="B246" s="45"/>
      <c r="C246" s="45"/>
      <c r="D246" s="51"/>
      <c r="E246" s="52">
        <f>Expenses46810[[#This Row],[Cantidad Neta / Net Amount]]+Expenses46810[[#This Row],[HST]]</f>
        <v>0</v>
      </c>
      <c r="F246" s="45"/>
      <c r="G246" s="45"/>
    </row>
    <row r="247" spans="2:7" ht="20.100000000000001" customHeight="1" x14ac:dyDescent="0.25">
      <c r="B247" s="45"/>
      <c r="C247" s="45"/>
      <c r="D247" s="51"/>
      <c r="E247" s="52">
        <f>Expenses46810[[#This Row],[Cantidad Neta / Net Amount]]+Expenses46810[[#This Row],[HST]]</f>
        <v>0</v>
      </c>
      <c r="F247" s="45"/>
      <c r="G247" s="45"/>
    </row>
    <row r="248" spans="2:7" ht="20.100000000000001" customHeight="1" x14ac:dyDescent="0.25">
      <c r="B248" s="45"/>
      <c r="C248" s="45"/>
      <c r="D248" s="51"/>
      <c r="E248" s="52">
        <f>Expenses46810[[#This Row],[Cantidad Neta / Net Amount]]+Expenses46810[[#This Row],[HST]]</f>
        <v>0</v>
      </c>
      <c r="F248" s="45"/>
      <c r="G248" s="45"/>
    </row>
    <row r="249" spans="2:7" ht="20.100000000000001" customHeight="1" x14ac:dyDescent="0.25">
      <c r="B249" s="45"/>
      <c r="C249" s="45"/>
      <c r="D249" s="51"/>
      <c r="E249" s="52">
        <f>Expenses46810[[#This Row],[Cantidad Neta / Net Amount]]+Expenses46810[[#This Row],[HST]]</f>
        <v>0</v>
      </c>
      <c r="F249" s="45"/>
      <c r="G249" s="45"/>
    </row>
    <row r="250" spans="2:7" ht="20.100000000000001" customHeight="1" x14ac:dyDescent="0.25">
      <c r="B250" s="45"/>
      <c r="C250" s="45"/>
      <c r="D250" s="51"/>
      <c r="E250" s="52">
        <f>Expenses46810[[#This Row],[Cantidad Neta / Net Amount]]+Expenses46810[[#This Row],[HST]]</f>
        <v>0</v>
      </c>
      <c r="F250" s="45"/>
      <c r="G250" s="45"/>
    </row>
    <row r="251" spans="2:7" ht="20.100000000000001" customHeight="1" x14ac:dyDescent="0.25">
      <c r="B251" s="45"/>
      <c r="C251" s="45"/>
      <c r="D251" s="51"/>
      <c r="E251" s="52">
        <f>Expenses46810[[#This Row],[Cantidad Neta / Net Amount]]+Expenses46810[[#This Row],[HST]]</f>
        <v>0</v>
      </c>
      <c r="F251" s="45"/>
      <c r="G251" s="45"/>
    </row>
    <row r="252" spans="2:7" ht="20.100000000000001" customHeight="1" x14ac:dyDescent="0.25">
      <c r="B252" s="45"/>
      <c r="C252" s="45"/>
      <c r="D252" s="51"/>
      <c r="E252" s="52">
        <f>Expenses46810[[#This Row],[Cantidad Neta / Net Amount]]+Expenses46810[[#This Row],[HST]]</f>
        <v>0</v>
      </c>
      <c r="F252" s="45"/>
      <c r="G252" s="45"/>
    </row>
    <row r="253" spans="2:7" ht="20.100000000000001" customHeight="1" x14ac:dyDescent="0.25">
      <c r="B253" s="45"/>
      <c r="C253" s="45"/>
      <c r="D253" s="51"/>
      <c r="E253" s="52">
        <f>Expenses46810[[#This Row],[Cantidad Neta / Net Amount]]+Expenses46810[[#This Row],[HST]]</f>
        <v>0</v>
      </c>
      <c r="F253" s="45"/>
      <c r="G253" s="45"/>
    </row>
    <row r="254" spans="2:7" ht="20.100000000000001" customHeight="1" x14ac:dyDescent="0.25">
      <c r="B254" s="45"/>
      <c r="C254" s="45"/>
      <c r="D254" s="51"/>
      <c r="E254" s="52">
        <f>Expenses46810[[#This Row],[Cantidad Neta / Net Amount]]+Expenses46810[[#This Row],[HST]]</f>
        <v>0</v>
      </c>
      <c r="F254" s="45"/>
      <c r="G254" s="45"/>
    </row>
    <row r="255" spans="2:7" ht="20.100000000000001" customHeight="1" x14ac:dyDescent="0.25">
      <c r="B255" s="45"/>
      <c r="C255" s="45"/>
      <c r="D255" s="51"/>
      <c r="E255" s="52">
        <f>Expenses46810[[#This Row],[Cantidad Neta / Net Amount]]+Expenses46810[[#This Row],[HST]]</f>
        <v>0</v>
      </c>
      <c r="F255" s="45"/>
      <c r="G255" s="45"/>
    </row>
    <row r="256" spans="2:7" ht="20.100000000000001" customHeight="1" x14ac:dyDescent="0.25">
      <c r="B256" s="45"/>
      <c r="C256" s="45"/>
      <c r="D256" s="51"/>
      <c r="E256" s="52">
        <f>Expenses46810[[#This Row],[Cantidad Neta / Net Amount]]+Expenses46810[[#This Row],[HST]]</f>
        <v>0</v>
      </c>
      <c r="F256" s="45"/>
      <c r="G256" s="45"/>
    </row>
    <row r="257" spans="2:7" ht="20.100000000000001" customHeight="1" x14ac:dyDescent="0.25">
      <c r="B257" s="45"/>
      <c r="C257" s="45"/>
      <c r="D257" s="51"/>
      <c r="E257" s="52">
        <f>Expenses46810[[#This Row],[Cantidad Neta / Net Amount]]+Expenses46810[[#This Row],[HST]]</f>
        <v>0</v>
      </c>
      <c r="F257" s="45"/>
      <c r="G257" s="45"/>
    </row>
    <row r="258" spans="2:7" ht="20.100000000000001" customHeight="1" x14ac:dyDescent="0.25">
      <c r="B258" s="45"/>
      <c r="C258" s="45"/>
      <c r="D258" s="51"/>
      <c r="E258" s="52">
        <f>Expenses46810[[#This Row],[Cantidad Neta / Net Amount]]+Expenses46810[[#This Row],[HST]]</f>
        <v>0</v>
      </c>
      <c r="F258" s="45"/>
      <c r="G258" s="45"/>
    </row>
    <row r="259" spans="2:7" ht="20.100000000000001" customHeight="1" x14ac:dyDescent="0.25">
      <c r="B259" s="45"/>
      <c r="C259" s="45"/>
      <c r="D259" s="51"/>
      <c r="E259" s="52">
        <f>Expenses46810[[#This Row],[Cantidad Neta / Net Amount]]+Expenses46810[[#This Row],[HST]]</f>
        <v>0</v>
      </c>
      <c r="F259" s="45"/>
      <c r="G259" s="45"/>
    </row>
    <row r="260" spans="2:7" ht="20.100000000000001" customHeight="1" x14ac:dyDescent="0.25">
      <c r="B260" s="45"/>
      <c r="C260" s="45"/>
      <c r="D260" s="51"/>
      <c r="E260" s="52">
        <f>Expenses46810[[#This Row],[Cantidad Neta / Net Amount]]+Expenses46810[[#This Row],[HST]]</f>
        <v>0</v>
      </c>
      <c r="F260" s="45"/>
      <c r="G260" s="45"/>
    </row>
    <row r="261" spans="2:7" ht="20.100000000000001" customHeight="1" x14ac:dyDescent="0.25">
      <c r="B261" s="45"/>
      <c r="C261" s="45"/>
      <c r="D261" s="51"/>
      <c r="E261" s="52">
        <f>Expenses46810[[#This Row],[Cantidad Neta / Net Amount]]+Expenses46810[[#This Row],[HST]]</f>
        <v>0</v>
      </c>
      <c r="F261" s="45"/>
      <c r="G261" s="45"/>
    </row>
    <row r="262" spans="2:7" ht="20.100000000000001" customHeight="1" x14ac:dyDescent="0.25">
      <c r="B262" s="45"/>
      <c r="C262" s="45"/>
      <c r="D262" s="51"/>
      <c r="E262" s="52">
        <f>Expenses46810[[#This Row],[Cantidad Neta / Net Amount]]+Expenses46810[[#This Row],[HST]]</f>
        <v>0</v>
      </c>
      <c r="F262" s="45"/>
      <c r="G262" s="45"/>
    </row>
    <row r="263" spans="2:7" ht="20.100000000000001" customHeight="1" x14ac:dyDescent="0.25">
      <c r="B263" s="45"/>
      <c r="C263" s="45"/>
      <c r="D263" s="51"/>
      <c r="E263" s="52">
        <f>Expenses46810[[#This Row],[Cantidad Neta / Net Amount]]+Expenses46810[[#This Row],[HST]]</f>
        <v>0</v>
      </c>
      <c r="F263" s="45"/>
      <c r="G263" s="45"/>
    </row>
    <row r="264" spans="2:7" ht="20.100000000000001" customHeight="1" x14ac:dyDescent="0.25">
      <c r="B264" s="45"/>
      <c r="C264" s="45"/>
      <c r="D264" s="51"/>
      <c r="E264" s="52">
        <f>Expenses46810[[#This Row],[Cantidad Neta / Net Amount]]+Expenses46810[[#This Row],[HST]]</f>
        <v>0</v>
      </c>
      <c r="F264" s="45"/>
      <c r="G264" s="45"/>
    </row>
    <row r="265" spans="2:7" ht="20.100000000000001" customHeight="1" x14ac:dyDescent="0.25">
      <c r="B265" s="45"/>
      <c r="C265" s="45"/>
      <c r="D265" s="51"/>
      <c r="E265" s="52">
        <f>Expenses46810[[#This Row],[Cantidad Neta / Net Amount]]+Expenses46810[[#This Row],[HST]]</f>
        <v>0</v>
      </c>
      <c r="F265" s="45"/>
      <c r="G265" s="45"/>
    </row>
    <row r="266" spans="2:7" ht="20.100000000000001" customHeight="1" x14ac:dyDescent="0.25">
      <c r="B266" s="45"/>
      <c r="C266" s="45"/>
      <c r="D266" s="51"/>
      <c r="E266" s="52">
        <f>Expenses46810[[#This Row],[Cantidad Neta / Net Amount]]+Expenses46810[[#This Row],[HST]]</f>
        <v>0</v>
      </c>
      <c r="F266" s="45"/>
      <c r="G266" s="45"/>
    </row>
    <row r="267" spans="2:7" ht="20.100000000000001" customHeight="1" x14ac:dyDescent="0.25">
      <c r="B267" s="45"/>
      <c r="C267" s="45"/>
      <c r="D267" s="51"/>
      <c r="E267" s="52">
        <f>Expenses46810[[#This Row],[Cantidad Neta / Net Amount]]+Expenses46810[[#This Row],[HST]]</f>
        <v>0</v>
      </c>
      <c r="F267" s="45"/>
      <c r="G267" s="45"/>
    </row>
    <row r="268" spans="2:7" ht="20.100000000000001" customHeight="1" x14ac:dyDescent="0.25">
      <c r="B268" s="45"/>
      <c r="C268" s="45"/>
      <c r="D268" s="51"/>
      <c r="E268" s="52">
        <f>Expenses46810[[#This Row],[Cantidad Neta / Net Amount]]+Expenses46810[[#This Row],[HST]]</f>
        <v>0</v>
      </c>
      <c r="F268" s="45"/>
      <c r="G268" s="45"/>
    </row>
    <row r="269" spans="2:7" ht="20.100000000000001" customHeight="1" x14ac:dyDescent="0.25">
      <c r="B269" s="45"/>
      <c r="C269" s="45"/>
      <c r="D269" s="51"/>
      <c r="E269" s="52">
        <f>Expenses46810[[#This Row],[Cantidad Neta / Net Amount]]+Expenses46810[[#This Row],[HST]]</f>
        <v>0</v>
      </c>
      <c r="F269" s="45"/>
      <c r="G269" s="45"/>
    </row>
    <row r="270" spans="2:7" ht="20.100000000000001" customHeight="1" x14ac:dyDescent="0.25">
      <c r="B270" s="45"/>
      <c r="C270" s="45"/>
      <c r="D270" s="51"/>
      <c r="E270" s="52">
        <f>Expenses46810[[#This Row],[Cantidad Neta / Net Amount]]+Expenses46810[[#This Row],[HST]]</f>
        <v>0</v>
      </c>
      <c r="F270" s="45"/>
      <c r="G270" s="45"/>
    </row>
    <row r="271" spans="2:7" ht="20.100000000000001" customHeight="1" x14ac:dyDescent="0.25">
      <c r="B271" s="45"/>
      <c r="C271" s="45"/>
      <c r="D271" s="51"/>
      <c r="E271" s="52">
        <f>Expenses46810[[#This Row],[Cantidad Neta / Net Amount]]+Expenses46810[[#This Row],[HST]]</f>
        <v>0</v>
      </c>
      <c r="F271" s="45"/>
      <c r="G271" s="45"/>
    </row>
    <row r="272" spans="2:7" ht="20.100000000000001" customHeight="1" x14ac:dyDescent="0.25">
      <c r="B272" s="45"/>
      <c r="C272" s="45"/>
      <c r="D272" s="51"/>
      <c r="E272" s="52">
        <f>Expenses46810[[#This Row],[Cantidad Neta / Net Amount]]+Expenses46810[[#This Row],[HST]]</f>
        <v>0</v>
      </c>
      <c r="F272" s="45"/>
      <c r="G272" s="45"/>
    </row>
    <row r="273" spans="2:7" ht="20.100000000000001" customHeight="1" x14ac:dyDescent="0.25">
      <c r="B273" s="45"/>
      <c r="C273" s="45"/>
      <c r="D273" s="51"/>
      <c r="E273" s="52">
        <f>Expenses46810[[#This Row],[Cantidad Neta / Net Amount]]+Expenses46810[[#This Row],[HST]]</f>
        <v>0</v>
      </c>
      <c r="F273" s="45"/>
      <c r="G273" s="45"/>
    </row>
    <row r="274" spans="2:7" ht="20.100000000000001" customHeight="1" x14ac:dyDescent="0.25">
      <c r="B274" s="45"/>
      <c r="C274" s="45"/>
      <c r="D274" s="51"/>
      <c r="E274" s="52">
        <f>Expenses46810[[#This Row],[Cantidad Neta / Net Amount]]+Expenses46810[[#This Row],[HST]]</f>
        <v>0</v>
      </c>
      <c r="F274" s="45"/>
      <c r="G274" s="45"/>
    </row>
    <row r="275" spans="2:7" ht="20.100000000000001" customHeight="1" x14ac:dyDescent="0.25">
      <c r="B275" s="45"/>
      <c r="C275" s="45"/>
      <c r="D275" s="51"/>
      <c r="E275" s="52">
        <f>Expenses46810[[#This Row],[Cantidad Neta / Net Amount]]+Expenses46810[[#This Row],[HST]]</f>
        <v>0</v>
      </c>
      <c r="F275" s="45"/>
      <c r="G275" s="45"/>
    </row>
    <row r="276" spans="2:7" ht="20.100000000000001" customHeight="1" x14ac:dyDescent="0.25">
      <c r="B276" s="45"/>
      <c r="C276" s="45"/>
      <c r="D276" s="51"/>
      <c r="E276" s="52">
        <f>Expenses46810[[#This Row],[Cantidad Neta / Net Amount]]+Expenses46810[[#This Row],[HST]]</f>
        <v>0</v>
      </c>
      <c r="F276" s="45"/>
      <c r="G276" s="45"/>
    </row>
    <row r="277" spans="2:7" ht="20.100000000000001" customHeight="1" x14ac:dyDescent="0.25">
      <c r="B277" s="45"/>
      <c r="C277" s="45"/>
      <c r="D277" s="51"/>
      <c r="E277" s="52">
        <f>Expenses46810[[#This Row],[Cantidad Neta / Net Amount]]+Expenses46810[[#This Row],[HST]]</f>
        <v>0</v>
      </c>
      <c r="F277" s="45"/>
      <c r="G277" s="45"/>
    </row>
    <row r="278" spans="2:7" ht="20.100000000000001" customHeight="1" x14ac:dyDescent="0.25">
      <c r="B278" s="45"/>
      <c r="C278" s="45"/>
      <c r="D278" s="51"/>
      <c r="E278" s="52">
        <f>Expenses46810[[#This Row],[Cantidad Neta / Net Amount]]+Expenses46810[[#This Row],[HST]]</f>
        <v>0</v>
      </c>
      <c r="F278" s="45"/>
      <c r="G278" s="45"/>
    </row>
    <row r="279" spans="2:7" ht="20.100000000000001" customHeight="1" x14ac:dyDescent="0.25">
      <c r="B279" s="45"/>
      <c r="C279" s="45"/>
      <c r="D279" s="51"/>
      <c r="E279" s="52">
        <f>Expenses46810[[#This Row],[Cantidad Neta / Net Amount]]+Expenses46810[[#This Row],[HST]]</f>
        <v>0</v>
      </c>
      <c r="F279" s="45"/>
      <c r="G279" s="45"/>
    </row>
    <row r="280" spans="2:7" ht="20.100000000000001" customHeight="1" x14ac:dyDescent="0.25">
      <c r="B280" s="45"/>
      <c r="C280" s="45"/>
      <c r="D280" s="51"/>
      <c r="E280" s="52">
        <f>Expenses46810[[#This Row],[Cantidad Neta / Net Amount]]+Expenses46810[[#This Row],[HST]]</f>
        <v>0</v>
      </c>
      <c r="F280" s="45"/>
      <c r="G280" s="45"/>
    </row>
    <row r="281" spans="2:7" ht="20.100000000000001" customHeight="1" x14ac:dyDescent="0.25">
      <c r="B281" s="45"/>
      <c r="C281" s="45"/>
      <c r="D281" s="51"/>
      <c r="E281" s="52">
        <f>Expenses46810[[#This Row],[Cantidad Neta / Net Amount]]+Expenses46810[[#This Row],[HST]]</f>
        <v>0</v>
      </c>
      <c r="F281" s="45"/>
      <c r="G281" s="45"/>
    </row>
    <row r="282" spans="2:7" ht="20.100000000000001" customHeight="1" x14ac:dyDescent="0.25">
      <c r="B282" s="45"/>
      <c r="C282" s="45"/>
      <c r="D282" s="51"/>
      <c r="E282" s="52">
        <f>Expenses46810[[#This Row],[Cantidad Neta / Net Amount]]+Expenses46810[[#This Row],[HST]]</f>
        <v>0</v>
      </c>
      <c r="F282" s="45"/>
      <c r="G282" s="45"/>
    </row>
    <row r="283" spans="2:7" ht="20.100000000000001" customHeight="1" x14ac:dyDescent="0.25">
      <c r="B283" s="45"/>
      <c r="C283" s="45"/>
      <c r="D283" s="51"/>
      <c r="E283" s="52">
        <f>Expenses46810[[#This Row],[Cantidad Neta / Net Amount]]+Expenses46810[[#This Row],[HST]]</f>
        <v>0</v>
      </c>
      <c r="F283" s="45"/>
      <c r="G283" s="45"/>
    </row>
    <row r="284" spans="2:7" ht="20.100000000000001" customHeight="1" x14ac:dyDescent="0.25">
      <c r="B284" s="45"/>
      <c r="C284" s="45"/>
      <c r="D284" s="51"/>
      <c r="E284" s="52">
        <f>Expenses46810[[#This Row],[Cantidad Neta / Net Amount]]+Expenses46810[[#This Row],[HST]]</f>
        <v>0</v>
      </c>
      <c r="F284" s="45"/>
      <c r="G284" s="45"/>
    </row>
    <row r="285" spans="2:7" ht="20.100000000000001" customHeight="1" x14ac:dyDescent="0.25">
      <c r="B285" s="45"/>
      <c r="C285" s="45"/>
      <c r="D285" s="51"/>
      <c r="E285" s="52">
        <f>Expenses46810[[#This Row],[Cantidad Neta / Net Amount]]+Expenses46810[[#This Row],[HST]]</f>
        <v>0</v>
      </c>
      <c r="F285" s="45"/>
      <c r="G285" s="45"/>
    </row>
    <row r="286" spans="2:7" ht="20.100000000000001" customHeight="1" x14ac:dyDescent="0.25">
      <c r="B286" s="45"/>
      <c r="C286" s="45"/>
      <c r="D286" s="51"/>
      <c r="E286" s="52">
        <f>Expenses46810[[#This Row],[Cantidad Neta / Net Amount]]+Expenses46810[[#This Row],[HST]]</f>
        <v>0</v>
      </c>
      <c r="F286" s="45"/>
      <c r="G286" s="45"/>
    </row>
    <row r="287" spans="2:7" ht="20.100000000000001" customHeight="1" x14ac:dyDescent="0.25">
      <c r="B287" s="45"/>
      <c r="C287" s="45"/>
      <c r="D287" s="51"/>
      <c r="E287" s="52">
        <f>Expenses46810[[#This Row],[Cantidad Neta / Net Amount]]+Expenses46810[[#This Row],[HST]]</f>
        <v>0</v>
      </c>
      <c r="F287" s="45"/>
      <c r="G287" s="45"/>
    </row>
    <row r="288" spans="2:7" ht="20.100000000000001" customHeight="1" x14ac:dyDescent="0.25">
      <c r="B288" s="45"/>
      <c r="C288" s="45"/>
      <c r="D288" s="51"/>
      <c r="E288" s="52">
        <f>Expenses46810[[#This Row],[Cantidad Neta / Net Amount]]+Expenses46810[[#This Row],[HST]]</f>
        <v>0</v>
      </c>
      <c r="F288" s="45"/>
      <c r="G288" s="45"/>
    </row>
    <row r="289" spans="2:7" ht="20.100000000000001" customHeight="1" x14ac:dyDescent="0.25">
      <c r="B289" s="45"/>
      <c r="C289" s="45"/>
      <c r="D289" s="51"/>
      <c r="E289" s="52">
        <f>Expenses46810[[#This Row],[Cantidad Neta / Net Amount]]+Expenses46810[[#This Row],[HST]]</f>
        <v>0</v>
      </c>
      <c r="F289" s="45"/>
      <c r="G289" s="45"/>
    </row>
    <row r="290" spans="2:7" ht="20.100000000000001" customHeight="1" x14ac:dyDescent="0.25">
      <c r="B290" s="45"/>
      <c r="C290" s="45"/>
      <c r="D290" s="51"/>
      <c r="E290" s="52">
        <f>Expenses46810[[#This Row],[Cantidad Neta / Net Amount]]+Expenses46810[[#This Row],[HST]]</f>
        <v>0</v>
      </c>
      <c r="F290" s="45"/>
      <c r="G290" s="45"/>
    </row>
    <row r="291" spans="2:7" ht="20.100000000000001" customHeight="1" x14ac:dyDescent="0.25">
      <c r="B291" s="45"/>
      <c r="C291" s="45"/>
      <c r="D291" s="51"/>
      <c r="E291" s="52">
        <f>Expenses46810[[#This Row],[Cantidad Neta / Net Amount]]+Expenses46810[[#This Row],[HST]]</f>
        <v>0</v>
      </c>
      <c r="F291" s="45"/>
      <c r="G291" s="45"/>
    </row>
    <row r="292" spans="2:7" ht="20.100000000000001" customHeight="1" x14ac:dyDescent="0.25">
      <c r="B292" s="45"/>
      <c r="C292" s="45"/>
      <c r="D292" s="51"/>
      <c r="E292" s="52">
        <f>Expenses46810[[#This Row],[Cantidad Neta / Net Amount]]+Expenses46810[[#This Row],[HST]]</f>
        <v>0</v>
      </c>
      <c r="F292" s="45"/>
      <c r="G292" s="45"/>
    </row>
    <row r="293" spans="2:7" ht="20.100000000000001" customHeight="1" x14ac:dyDescent="0.25">
      <c r="B293" s="45"/>
      <c r="C293" s="45"/>
      <c r="D293" s="51"/>
      <c r="E293" s="52">
        <f>Expenses46810[[#This Row],[Cantidad Neta / Net Amount]]+Expenses46810[[#This Row],[HST]]</f>
        <v>0</v>
      </c>
      <c r="F293" s="45"/>
      <c r="G293" s="45"/>
    </row>
    <row r="294" spans="2:7" ht="20.100000000000001" customHeight="1" x14ac:dyDescent="0.25">
      <c r="B294" s="45"/>
      <c r="C294" s="45"/>
      <c r="D294" s="51"/>
      <c r="E294" s="52">
        <f>Expenses46810[[#This Row],[Cantidad Neta / Net Amount]]+Expenses46810[[#This Row],[HST]]</f>
        <v>0</v>
      </c>
      <c r="F294" s="45"/>
      <c r="G294" s="45"/>
    </row>
    <row r="295" spans="2:7" ht="20.100000000000001" customHeight="1" x14ac:dyDescent="0.25">
      <c r="B295" s="45"/>
      <c r="C295" s="45"/>
      <c r="D295" s="51"/>
      <c r="E295" s="52">
        <f>Expenses46810[[#This Row],[Cantidad Neta / Net Amount]]+Expenses46810[[#This Row],[HST]]</f>
        <v>0</v>
      </c>
      <c r="F295" s="45"/>
      <c r="G295" s="45"/>
    </row>
    <row r="296" spans="2:7" ht="20.100000000000001" customHeight="1" x14ac:dyDescent="0.25">
      <c r="B296" s="45"/>
      <c r="C296" s="45"/>
      <c r="D296" s="51"/>
      <c r="E296" s="52">
        <f>Expenses46810[[#This Row],[Cantidad Neta / Net Amount]]+Expenses46810[[#This Row],[HST]]</f>
        <v>0</v>
      </c>
      <c r="F296" s="45"/>
      <c r="G296" s="45"/>
    </row>
    <row r="297" spans="2:7" ht="20.100000000000001" customHeight="1" x14ac:dyDescent="0.25">
      <c r="B297" s="45"/>
      <c r="C297" s="45"/>
      <c r="D297" s="51"/>
      <c r="E297" s="52">
        <f>Expenses46810[[#This Row],[Cantidad Neta / Net Amount]]+Expenses46810[[#This Row],[HST]]</f>
        <v>0</v>
      </c>
      <c r="F297" s="45"/>
      <c r="G297" s="45"/>
    </row>
    <row r="298" spans="2:7" ht="20.100000000000001" customHeight="1" x14ac:dyDescent="0.25">
      <c r="B298" s="45"/>
      <c r="C298" s="45"/>
      <c r="D298" s="51"/>
      <c r="E298" s="52">
        <f>Expenses46810[[#This Row],[Cantidad Neta / Net Amount]]+Expenses46810[[#This Row],[HST]]</f>
        <v>0</v>
      </c>
      <c r="F298" s="45"/>
      <c r="G298" s="45"/>
    </row>
    <row r="299" spans="2:7" ht="20.100000000000001" customHeight="1" x14ac:dyDescent="0.25">
      <c r="B299" s="45"/>
      <c r="C299" s="45"/>
      <c r="D299" s="51"/>
      <c r="E299" s="52">
        <f>Expenses46810[[#This Row],[Cantidad Neta / Net Amount]]+Expenses46810[[#This Row],[HST]]</f>
        <v>0</v>
      </c>
      <c r="F299" s="45"/>
      <c r="G299" s="45"/>
    </row>
    <row r="300" spans="2:7" ht="20.100000000000001" customHeight="1" x14ac:dyDescent="0.25">
      <c r="B300" s="45"/>
      <c r="C300" s="45"/>
      <c r="D300" s="51"/>
      <c r="E300" s="52">
        <f>Expenses46810[[#This Row],[Cantidad Neta / Net Amount]]+Expenses46810[[#This Row],[HST]]</f>
        <v>0</v>
      </c>
      <c r="F300" s="45"/>
      <c r="G300" s="45"/>
    </row>
    <row r="301" spans="2:7" ht="20.100000000000001" customHeight="1" x14ac:dyDescent="0.25">
      <c r="B301" s="45"/>
      <c r="C301" s="45"/>
      <c r="D301" s="51"/>
      <c r="E301" s="52">
        <f>Expenses46810[[#This Row],[Cantidad Neta / Net Amount]]+Expenses46810[[#This Row],[HST]]</f>
        <v>0</v>
      </c>
      <c r="F301" s="45"/>
      <c r="G301" s="45"/>
    </row>
    <row r="302" spans="2:7" ht="20.100000000000001" customHeight="1" x14ac:dyDescent="0.25">
      <c r="B302" s="45"/>
      <c r="C302" s="45"/>
      <c r="D302" s="51"/>
      <c r="E302" s="52">
        <f>Expenses46810[[#This Row],[Cantidad Neta / Net Amount]]+Expenses46810[[#This Row],[HST]]</f>
        <v>0</v>
      </c>
      <c r="F302" s="45"/>
      <c r="G302" s="45"/>
    </row>
    <row r="303" spans="2:7" ht="20.100000000000001" customHeight="1" x14ac:dyDescent="0.25">
      <c r="B303" s="45"/>
      <c r="C303" s="45"/>
      <c r="D303" s="51"/>
      <c r="E303" s="52">
        <f>Expenses46810[[#This Row],[Cantidad Neta / Net Amount]]+Expenses46810[[#This Row],[HST]]</f>
        <v>0</v>
      </c>
      <c r="F303" s="45"/>
      <c r="G303" s="45"/>
    </row>
    <row r="304" spans="2:7" ht="20.100000000000001" customHeight="1" x14ac:dyDescent="0.25">
      <c r="B304" s="45"/>
      <c r="C304" s="45"/>
      <c r="D304" s="51"/>
      <c r="E304" s="52">
        <f>Expenses46810[[#This Row],[Cantidad Neta / Net Amount]]+Expenses46810[[#This Row],[HST]]</f>
        <v>0</v>
      </c>
      <c r="F304" s="45"/>
      <c r="G304" s="45"/>
    </row>
    <row r="305" spans="2:7" ht="20.100000000000001" customHeight="1" x14ac:dyDescent="0.25">
      <c r="B305" s="45"/>
      <c r="C305" s="45"/>
      <c r="D305" s="51"/>
      <c r="E305" s="52">
        <f>Expenses46810[[#This Row],[Cantidad Neta / Net Amount]]+Expenses46810[[#This Row],[HST]]</f>
        <v>0</v>
      </c>
      <c r="F305" s="45"/>
      <c r="G305" s="45"/>
    </row>
    <row r="306" spans="2:7" ht="20.100000000000001" customHeight="1" x14ac:dyDescent="0.25">
      <c r="B306" s="45"/>
      <c r="C306" s="45"/>
      <c r="D306" s="51"/>
      <c r="E306" s="52">
        <f>Expenses46810[[#This Row],[Cantidad Neta / Net Amount]]+Expenses46810[[#This Row],[HST]]</f>
        <v>0</v>
      </c>
      <c r="F306" s="45"/>
      <c r="G306" s="45"/>
    </row>
    <row r="307" spans="2:7" ht="20.100000000000001" customHeight="1" x14ac:dyDescent="0.25">
      <c r="B307" s="45"/>
      <c r="C307" s="45"/>
      <c r="D307" s="51"/>
      <c r="E307" s="52">
        <f>Expenses46810[[#This Row],[Cantidad Neta / Net Amount]]+Expenses46810[[#This Row],[HST]]</f>
        <v>0</v>
      </c>
      <c r="F307" s="45"/>
      <c r="G307" s="45"/>
    </row>
    <row r="308" spans="2:7" ht="20.100000000000001" customHeight="1" x14ac:dyDescent="0.25">
      <c r="B308" s="45"/>
      <c r="C308" s="45"/>
      <c r="D308" s="51"/>
      <c r="E308" s="52">
        <f>Expenses46810[[#This Row],[Cantidad Neta / Net Amount]]+Expenses46810[[#This Row],[HST]]</f>
        <v>0</v>
      </c>
      <c r="F308" s="45"/>
      <c r="G308" s="45"/>
    </row>
    <row r="309" spans="2:7" ht="20.100000000000001" customHeight="1" x14ac:dyDescent="0.25">
      <c r="B309" s="45"/>
      <c r="C309" s="45"/>
      <c r="D309" s="51"/>
      <c r="E309" s="52">
        <f>Expenses46810[[#This Row],[Cantidad Neta / Net Amount]]+Expenses46810[[#This Row],[HST]]</f>
        <v>0</v>
      </c>
      <c r="F309" s="45"/>
      <c r="G309" s="45"/>
    </row>
    <row r="310" spans="2:7" ht="20.100000000000001" customHeight="1" x14ac:dyDescent="0.25">
      <c r="B310" s="45"/>
      <c r="C310" s="45"/>
      <c r="D310" s="51"/>
      <c r="E310" s="52">
        <f>Expenses46810[[#This Row],[Cantidad Neta / Net Amount]]+Expenses46810[[#This Row],[HST]]</f>
        <v>0</v>
      </c>
      <c r="F310" s="45"/>
      <c r="G310" s="45"/>
    </row>
    <row r="311" spans="2:7" ht="20.100000000000001" customHeight="1" x14ac:dyDescent="0.25">
      <c r="B311" s="45"/>
      <c r="C311" s="45"/>
      <c r="D311" s="51"/>
      <c r="E311" s="52">
        <f>Expenses46810[[#This Row],[Cantidad Neta / Net Amount]]+Expenses46810[[#This Row],[HST]]</f>
        <v>0</v>
      </c>
      <c r="F311" s="45"/>
      <c r="G311" s="45"/>
    </row>
    <row r="312" spans="2:7" ht="20.100000000000001" customHeight="1" x14ac:dyDescent="0.25">
      <c r="B312" s="45"/>
      <c r="C312" s="45"/>
      <c r="D312" s="51"/>
      <c r="E312" s="52">
        <f>Expenses46810[[#This Row],[Cantidad Neta / Net Amount]]+Expenses46810[[#This Row],[HST]]</f>
        <v>0</v>
      </c>
      <c r="F312" s="45"/>
      <c r="G312" s="45"/>
    </row>
    <row r="313" spans="2:7" ht="20.100000000000001" customHeight="1" x14ac:dyDescent="0.25">
      <c r="B313" s="45"/>
      <c r="C313" s="45"/>
      <c r="D313" s="51"/>
      <c r="E313" s="52">
        <f>Expenses46810[[#This Row],[Cantidad Neta / Net Amount]]+Expenses46810[[#This Row],[HST]]</f>
        <v>0</v>
      </c>
      <c r="F313" s="45"/>
      <c r="G313" s="45"/>
    </row>
    <row r="314" spans="2:7" ht="20.100000000000001" customHeight="1" x14ac:dyDescent="0.25">
      <c r="B314" s="45"/>
      <c r="C314" s="45"/>
      <c r="D314" s="51"/>
      <c r="E314" s="52">
        <f>Expenses46810[[#This Row],[Cantidad Neta / Net Amount]]+Expenses46810[[#This Row],[HST]]</f>
        <v>0</v>
      </c>
      <c r="F314" s="45"/>
      <c r="G314" s="45"/>
    </row>
    <row r="315" spans="2:7" ht="20.100000000000001" customHeight="1" x14ac:dyDescent="0.25">
      <c r="B315" s="45"/>
      <c r="C315" s="45"/>
      <c r="D315" s="51"/>
      <c r="E315" s="52">
        <f>Expenses46810[[#This Row],[Cantidad Neta / Net Amount]]+Expenses46810[[#This Row],[HST]]</f>
        <v>0</v>
      </c>
      <c r="F315" s="45"/>
      <c r="G315" s="45"/>
    </row>
    <row r="316" spans="2:7" ht="20.100000000000001" customHeight="1" x14ac:dyDescent="0.25">
      <c r="B316" s="45"/>
      <c r="C316" s="45"/>
      <c r="D316" s="51"/>
      <c r="E316" s="52">
        <f>Expenses46810[[#This Row],[Cantidad Neta / Net Amount]]+Expenses46810[[#This Row],[HST]]</f>
        <v>0</v>
      </c>
      <c r="F316" s="45"/>
      <c r="G316" s="45"/>
    </row>
    <row r="317" spans="2:7" ht="20.100000000000001" customHeight="1" x14ac:dyDescent="0.25">
      <c r="B317" s="45"/>
      <c r="C317" s="45"/>
      <c r="D317" s="51"/>
      <c r="E317" s="52">
        <f>Expenses46810[[#This Row],[Cantidad Neta / Net Amount]]+Expenses46810[[#This Row],[HST]]</f>
        <v>0</v>
      </c>
      <c r="F317" s="45"/>
      <c r="G317" s="45"/>
    </row>
    <row r="318" spans="2:7" ht="20.100000000000001" customHeight="1" x14ac:dyDescent="0.25">
      <c r="B318" s="45"/>
      <c r="C318" s="45"/>
      <c r="D318" s="51"/>
      <c r="E318" s="52">
        <f>Expenses46810[[#This Row],[Cantidad Neta / Net Amount]]+Expenses46810[[#This Row],[HST]]</f>
        <v>0</v>
      </c>
      <c r="F318" s="45"/>
      <c r="G318" s="45"/>
    </row>
    <row r="319" spans="2:7" ht="20.100000000000001" customHeight="1" x14ac:dyDescent="0.25">
      <c r="B319" s="45"/>
      <c r="C319" s="45"/>
      <c r="D319" s="51"/>
      <c r="E319" s="52">
        <f>Expenses46810[[#This Row],[Cantidad Neta / Net Amount]]+Expenses46810[[#This Row],[HST]]</f>
        <v>0</v>
      </c>
      <c r="F319" s="45"/>
      <c r="G319" s="45"/>
    </row>
    <row r="320" spans="2:7" ht="20.100000000000001" customHeight="1" x14ac:dyDescent="0.25">
      <c r="B320" s="45"/>
      <c r="C320" s="45"/>
      <c r="D320" s="51"/>
      <c r="E320" s="52">
        <f>Expenses46810[[#This Row],[Cantidad Neta / Net Amount]]+Expenses46810[[#This Row],[HST]]</f>
        <v>0</v>
      </c>
      <c r="F320" s="45"/>
      <c r="G320" s="45"/>
    </row>
    <row r="321" spans="2:7" ht="20.100000000000001" customHeight="1" x14ac:dyDescent="0.25">
      <c r="B321" s="45"/>
      <c r="C321" s="45"/>
      <c r="D321" s="51"/>
      <c r="E321" s="52">
        <f>Expenses46810[[#This Row],[Cantidad Neta / Net Amount]]+Expenses46810[[#This Row],[HST]]</f>
        <v>0</v>
      </c>
      <c r="F321" s="45"/>
      <c r="G321" s="45"/>
    </row>
    <row r="322" spans="2:7" ht="20.100000000000001" customHeight="1" x14ac:dyDescent="0.25">
      <c r="B322" s="45"/>
      <c r="C322" s="45"/>
      <c r="D322" s="51"/>
      <c r="E322" s="52">
        <f>Expenses46810[[#This Row],[Cantidad Neta / Net Amount]]+Expenses46810[[#This Row],[HST]]</f>
        <v>0</v>
      </c>
      <c r="F322" s="45"/>
      <c r="G322" s="45"/>
    </row>
    <row r="323" spans="2:7" ht="20.100000000000001" customHeight="1" x14ac:dyDescent="0.25">
      <c r="B323" s="45"/>
      <c r="C323" s="45"/>
      <c r="D323" s="51"/>
      <c r="E323" s="52">
        <f>Expenses46810[[#This Row],[Cantidad Neta / Net Amount]]+Expenses46810[[#This Row],[HST]]</f>
        <v>0</v>
      </c>
      <c r="F323" s="45"/>
      <c r="G323" s="45"/>
    </row>
    <row r="324" spans="2:7" ht="20.100000000000001" customHeight="1" x14ac:dyDescent="0.25">
      <c r="B324" s="45"/>
      <c r="C324" s="45"/>
      <c r="D324" s="51"/>
      <c r="E324" s="52">
        <f>Expenses46810[[#This Row],[Cantidad Neta / Net Amount]]+Expenses46810[[#This Row],[HST]]</f>
        <v>0</v>
      </c>
      <c r="F324" s="45"/>
      <c r="G324" s="45"/>
    </row>
    <row r="325" spans="2:7" ht="20.100000000000001" customHeight="1" x14ac:dyDescent="0.25">
      <c r="B325" s="45"/>
      <c r="C325" s="45"/>
      <c r="D325" s="51"/>
      <c r="E325" s="52">
        <f>Expenses46810[[#This Row],[Cantidad Neta / Net Amount]]+Expenses46810[[#This Row],[HST]]</f>
        <v>0</v>
      </c>
      <c r="F325" s="45"/>
      <c r="G325" s="45"/>
    </row>
    <row r="326" spans="2:7" ht="20.100000000000001" customHeight="1" x14ac:dyDescent="0.25">
      <c r="B326" s="45"/>
      <c r="C326" s="45"/>
      <c r="D326" s="51"/>
      <c r="E326" s="52">
        <f>Expenses46810[[#This Row],[Cantidad Neta / Net Amount]]+Expenses46810[[#This Row],[HST]]</f>
        <v>0</v>
      </c>
      <c r="F326" s="45"/>
      <c r="G326" s="45"/>
    </row>
    <row r="327" spans="2:7" ht="20.100000000000001" customHeight="1" x14ac:dyDescent="0.25">
      <c r="B327" s="45"/>
      <c r="C327" s="45"/>
      <c r="D327" s="51"/>
      <c r="E327" s="52">
        <f>Expenses46810[[#This Row],[Cantidad Neta / Net Amount]]+Expenses46810[[#This Row],[HST]]</f>
        <v>0</v>
      </c>
      <c r="F327" s="45"/>
      <c r="G327" s="45"/>
    </row>
    <row r="328" spans="2:7" ht="20.100000000000001" customHeight="1" x14ac:dyDescent="0.25">
      <c r="B328" s="45"/>
      <c r="C328" s="45"/>
      <c r="D328" s="51"/>
      <c r="E328" s="52">
        <f>Expenses46810[[#This Row],[Cantidad Neta / Net Amount]]+Expenses46810[[#This Row],[HST]]</f>
        <v>0</v>
      </c>
      <c r="F328" s="45"/>
      <c r="G328" s="45"/>
    </row>
    <row r="329" spans="2:7" ht="20.100000000000001" customHeight="1" x14ac:dyDescent="0.25">
      <c r="B329" s="45"/>
      <c r="C329" s="45"/>
      <c r="D329" s="51"/>
      <c r="E329" s="52">
        <f>Expenses46810[[#This Row],[Cantidad Neta / Net Amount]]+Expenses46810[[#This Row],[HST]]</f>
        <v>0</v>
      </c>
      <c r="F329" s="45"/>
      <c r="G329" s="45"/>
    </row>
    <row r="330" spans="2:7" ht="20.100000000000001" customHeight="1" x14ac:dyDescent="0.25">
      <c r="B330" s="45"/>
      <c r="C330" s="45"/>
      <c r="D330" s="51"/>
      <c r="E330" s="52">
        <f>Expenses46810[[#This Row],[Cantidad Neta / Net Amount]]+Expenses46810[[#This Row],[HST]]</f>
        <v>0</v>
      </c>
      <c r="F330" s="45"/>
      <c r="G330" s="45"/>
    </row>
    <row r="331" spans="2:7" ht="20.100000000000001" customHeight="1" x14ac:dyDescent="0.25">
      <c r="B331" s="45"/>
      <c r="C331" s="45"/>
      <c r="D331" s="51"/>
      <c r="E331" s="52">
        <f>Expenses46810[[#This Row],[Cantidad Neta / Net Amount]]+Expenses46810[[#This Row],[HST]]</f>
        <v>0</v>
      </c>
      <c r="F331" s="45"/>
      <c r="G331" s="45"/>
    </row>
    <row r="332" spans="2:7" ht="20.100000000000001" customHeight="1" x14ac:dyDescent="0.25">
      <c r="B332" s="45"/>
      <c r="C332" s="45"/>
      <c r="D332" s="51"/>
      <c r="E332" s="52">
        <f>Expenses46810[[#This Row],[Cantidad Neta / Net Amount]]+Expenses46810[[#This Row],[HST]]</f>
        <v>0</v>
      </c>
      <c r="F332" s="45"/>
      <c r="G332" s="45"/>
    </row>
    <row r="333" spans="2:7" ht="20.100000000000001" customHeight="1" x14ac:dyDescent="0.25">
      <c r="B333" s="45"/>
      <c r="C333" s="45"/>
      <c r="D333" s="51"/>
      <c r="E333" s="52">
        <f>Expenses46810[[#This Row],[Cantidad Neta / Net Amount]]+Expenses46810[[#This Row],[HST]]</f>
        <v>0</v>
      </c>
      <c r="F333" s="45"/>
      <c r="G333" s="45"/>
    </row>
    <row r="334" spans="2:7" ht="20.100000000000001" customHeight="1" x14ac:dyDescent="0.25">
      <c r="B334" s="45"/>
      <c r="C334" s="45"/>
      <c r="D334" s="51"/>
      <c r="E334" s="52">
        <f>Expenses46810[[#This Row],[Cantidad Neta / Net Amount]]+Expenses46810[[#This Row],[HST]]</f>
        <v>0</v>
      </c>
      <c r="F334" s="45"/>
      <c r="G334" s="45"/>
    </row>
    <row r="335" spans="2:7" ht="20.100000000000001" customHeight="1" x14ac:dyDescent="0.25">
      <c r="B335" s="45"/>
      <c r="C335" s="45"/>
      <c r="D335" s="51"/>
      <c r="E335" s="52">
        <f>Expenses46810[[#This Row],[Cantidad Neta / Net Amount]]+Expenses46810[[#This Row],[HST]]</f>
        <v>0</v>
      </c>
      <c r="F335" s="45"/>
      <c r="G335" s="45"/>
    </row>
    <row r="336" spans="2:7" ht="20.100000000000001" customHeight="1" x14ac:dyDescent="0.25">
      <c r="B336" s="45"/>
      <c r="C336" s="45"/>
      <c r="D336" s="51"/>
      <c r="E336" s="52">
        <f>Expenses46810[[#This Row],[Cantidad Neta / Net Amount]]+Expenses46810[[#This Row],[HST]]</f>
        <v>0</v>
      </c>
      <c r="F336" s="45"/>
      <c r="G336" s="45"/>
    </row>
    <row r="337" spans="2:7" ht="20.100000000000001" customHeight="1" x14ac:dyDescent="0.25">
      <c r="B337" s="45"/>
      <c r="C337" s="45"/>
      <c r="D337" s="51"/>
      <c r="E337" s="52">
        <f>Expenses46810[[#This Row],[Cantidad Neta / Net Amount]]+Expenses46810[[#This Row],[HST]]</f>
        <v>0</v>
      </c>
      <c r="F337" s="45"/>
      <c r="G337" s="45"/>
    </row>
    <row r="338" spans="2:7" ht="20.100000000000001" customHeight="1" x14ac:dyDescent="0.25">
      <c r="B338" s="45"/>
      <c r="C338" s="45"/>
      <c r="D338" s="51"/>
      <c r="E338" s="52">
        <f>Expenses46810[[#This Row],[Cantidad Neta / Net Amount]]+Expenses46810[[#This Row],[HST]]</f>
        <v>0</v>
      </c>
      <c r="F338" s="45"/>
      <c r="G338" s="45"/>
    </row>
    <row r="339" spans="2:7" ht="20.100000000000001" customHeight="1" x14ac:dyDescent="0.25">
      <c r="B339" s="45"/>
      <c r="C339" s="45"/>
      <c r="D339" s="51"/>
      <c r="E339" s="52">
        <f>Expenses46810[[#This Row],[Cantidad Neta / Net Amount]]+Expenses46810[[#This Row],[HST]]</f>
        <v>0</v>
      </c>
      <c r="F339" s="45"/>
      <c r="G339" s="45"/>
    </row>
    <row r="340" spans="2:7" ht="20.100000000000001" customHeight="1" x14ac:dyDescent="0.25">
      <c r="B340" s="45"/>
      <c r="C340" s="45"/>
      <c r="D340" s="51"/>
      <c r="E340" s="52">
        <f>Expenses46810[[#This Row],[Cantidad Neta / Net Amount]]+Expenses46810[[#This Row],[HST]]</f>
        <v>0</v>
      </c>
      <c r="F340" s="45"/>
      <c r="G340" s="45"/>
    </row>
    <row r="341" spans="2:7" ht="20.100000000000001" customHeight="1" x14ac:dyDescent="0.25">
      <c r="B341" s="45"/>
      <c r="C341" s="45"/>
      <c r="D341" s="51"/>
      <c r="E341" s="52">
        <f>Expenses46810[[#This Row],[Cantidad Neta / Net Amount]]+Expenses46810[[#This Row],[HST]]</f>
        <v>0</v>
      </c>
      <c r="F341" s="45"/>
      <c r="G341" s="45"/>
    </row>
    <row r="342" spans="2:7" ht="20.100000000000001" customHeight="1" x14ac:dyDescent="0.25">
      <c r="B342" s="45"/>
      <c r="C342" s="45"/>
      <c r="D342" s="51"/>
      <c r="E342" s="52">
        <f>Expenses46810[[#This Row],[Cantidad Neta / Net Amount]]+Expenses46810[[#This Row],[HST]]</f>
        <v>0</v>
      </c>
      <c r="F342" s="45"/>
      <c r="G342" s="45"/>
    </row>
    <row r="343" spans="2:7" ht="20.100000000000001" customHeight="1" x14ac:dyDescent="0.25">
      <c r="B343" s="45"/>
      <c r="C343" s="45"/>
      <c r="D343" s="51"/>
      <c r="E343" s="52">
        <f>Expenses46810[[#This Row],[Cantidad Neta / Net Amount]]+Expenses46810[[#This Row],[HST]]</f>
        <v>0</v>
      </c>
      <c r="F343" s="45"/>
      <c r="G343" s="45"/>
    </row>
    <row r="344" spans="2:7" ht="20.100000000000001" customHeight="1" x14ac:dyDescent="0.25">
      <c r="B344" s="45"/>
      <c r="C344" s="45"/>
      <c r="D344" s="51"/>
      <c r="E344" s="52">
        <f>Expenses46810[[#This Row],[Cantidad Neta / Net Amount]]+Expenses46810[[#This Row],[HST]]</f>
        <v>0</v>
      </c>
      <c r="F344" s="45"/>
      <c r="G344" s="45"/>
    </row>
    <row r="345" spans="2:7" ht="20.100000000000001" customHeight="1" x14ac:dyDescent="0.25">
      <c r="B345" s="45"/>
      <c r="C345" s="45"/>
      <c r="D345" s="51"/>
      <c r="E345" s="52">
        <f>Expenses46810[[#This Row],[Cantidad Neta / Net Amount]]+Expenses46810[[#This Row],[HST]]</f>
        <v>0</v>
      </c>
      <c r="F345" s="45"/>
      <c r="G345" s="45"/>
    </row>
    <row r="346" spans="2:7" ht="20.100000000000001" customHeight="1" x14ac:dyDescent="0.25">
      <c r="B346" s="45"/>
      <c r="C346" s="45"/>
      <c r="D346" s="51"/>
      <c r="E346" s="52">
        <f>Expenses46810[[#This Row],[Cantidad Neta / Net Amount]]+Expenses46810[[#This Row],[HST]]</f>
        <v>0</v>
      </c>
      <c r="F346" s="45"/>
      <c r="G346" s="45"/>
    </row>
    <row r="347" spans="2:7" ht="20.100000000000001" customHeight="1" x14ac:dyDescent="0.25">
      <c r="B347" s="45"/>
      <c r="C347" s="45"/>
      <c r="D347" s="51"/>
      <c r="E347" s="52">
        <f>Expenses46810[[#This Row],[Cantidad Neta / Net Amount]]+Expenses46810[[#This Row],[HST]]</f>
        <v>0</v>
      </c>
      <c r="F347" s="45"/>
      <c r="G347" s="45"/>
    </row>
    <row r="348" spans="2:7" ht="20.100000000000001" customHeight="1" x14ac:dyDescent="0.25">
      <c r="B348" s="45"/>
      <c r="C348" s="45"/>
      <c r="D348" s="51"/>
      <c r="E348" s="52">
        <f>Expenses46810[[#This Row],[Cantidad Neta / Net Amount]]+Expenses46810[[#This Row],[HST]]</f>
        <v>0</v>
      </c>
      <c r="F348" s="45"/>
      <c r="G348" s="45"/>
    </row>
    <row r="349" spans="2:7" ht="20.100000000000001" customHeight="1" x14ac:dyDescent="0.25">
      <c r="B349" s="45"/>
      <c r="C349" s="45"/>
      <c r="D349" s="51"/>
      <c r="E349" s="52">
        <f>Expenses46810[[#This Row],[Cantidad Neta / Net Amount]]+Expenses46810[[#This Row],[HST]]</f>
        <v>0</v>
      </c>
      <c r="F349" s="45"/>
      <c r="G349" s="45"/>
    </row>
    <row r="350" spans="2:7" ht="20.100000000000001" customHeight="1" x14ac:dyDescent="0.25">
      <c r="B350" s="45"/>
      <c r="C350" s="45"/>
      <c r="D350" s="51"/>
      <c r="E350" s="52">
        <f>Expenses46810[[#This Row],[Cantidad Neta / Net Amount]]+Expenses46810[[#This Row],[HST]]</f>
        <v>0</v>
      </c>
      <c r="F350" s="45"/>
      <c r="G350" s="45"/>
    </row>
    <row r="351" spans="2:7" ht="20.100000000000001" customHeight="1" x14ac:dyDescent="0.25">
      <c r="B351" s="45"/>
      <c r="C351" s="45"/>
      <c r="D351" s="51"/>
      <c r="E351" s="52">
        <f>Expenses46810[[#This Row],[Cantidad Neta / Net Amount]]+Expenses46810[[#This Row],[HST]]</f>
        <v>0</v>
      </c>
      <c r="F351" s="45"/>
      <c r="G351" s="45"/>
    </row>
    <row r="352" spans="2:7" ht="20.100000000000001" customHeight="1" x14ac:dyDescent="0.25">
      <c r="B352" s="45"/>
      <c r="C352" s="45"/>
      <c r="D352" s="51"/>
      <c r="E352" s="52">
        <f>Expenses46810[[#This Row],[Cantidad Neta / Net Amount]]+Expenses46810[[#This Row],[HST]]</f>
        <v>0</v>
      </c>
      <c r="F352" s="45"/>
      <c r="G352" s="45"/>
    </row>
    <row r="353" spans="2:7" ht="20.100000000000001" customHeight="1" x14ac:dyDescent="0.25">
      <c r="B353" s="45"/>
      <c r="C353" s="45"/>
      <c r="D353" s="51"/>
      <c r="E353" s="52">
        <f>Expenses46810[[#This Row],[Cantidad Neta / Net Amount]]+Expenses46810[[#This Row],[HST]]</f>
        <v>0</v>
      </c>
      <c r="F353" s="45"/>
      <c r="G353" s="45"/>
    </row>
    <row r="354" spans="2:7" ht="20.100000000000001" customHeight="1" x14ac:dyDescent="0.25">
      <c r="B354" s="45"/>
      <c r="C354" s="45"/>
      <c r="D354" s="51"/>
      <c r="E354" s="52">
        <f>Expenses46810[[#This Row],[Cantidad Neta / Net Amount]]+Expenses46810[[#This Row],[HST]]</f>
        <v>0</v>
      </c>
      <c r="F354" s="45"/>
      <c r="G354" s="45"/>
    </row>
    <row r="355" spans="2:7" ht="20.100000000000001" customHeight="1" x14ac:dyDescent="0.25">
      <c r="B355" s="45"/>
      <c r="C355" s="45"/>
      <c r="D355" s="51"/>
      <c r="E355" s="52">
        <f>Expenses46810[[#This Row],[Cantidad Neta / Net Amount]]+Expenses46810[[#This Row],[HST]]</f>
        <v>0</v>
      </c>
      <c r="F355" s="45"/>
      <c r="G355" s="45"/>
    </row>
    <row r="356" spans="2:7" ht="20.100000000000001" customHeight="1" x14ac:dyDescent="0.25">
      <c r="B356" s="45"/>
      <c r="C356" s="45"/>
      <c r="D356" s="51"/>
      <c r="E356" s="52">
        <f>Expenses46810[[#This Row],[Cantidad Neta / Net Amount]]+Expenses46810[[#This Row],[HST]]</f>
        <v>0</v>
      </c>
      <c r="F356" s="45"/>
      <c r="G356" s="45"/>
    </row>
    <row r="357" spans="2:7" ht="20.100000000000001" customHeight="1" x14ac:dyDescent="0.25">
      <c r="B357" s="45"/>
      <c r="C357" s="45"/>
      <c r="D357" s="51"/>
      <c r="E357" s="52">
        <f>Expenses46810[[#This Row],[Cantidad Neta / Net Amount]]+Expenses46810[[#This Row],[HST]]</f>
        <v>0</v>
      </c>
      <c r="F357" s="45"/>
      <c r="G357" s="45"/>
    </row>
    <row r="358" spans="2:7" ht="20.100000000000001" customHeight="1" x14ac:dyDescent="0.25">
      <c r="B358" s="45"/>
      <c r="C358" s="45"/>
      <c r="D358" s="51"/>
      <c r="E358" s="52">
        <f>Expenses46810[[#This Row],[Cantidad Neta / Net Amount]]+Expenses46810[[#This Row],[HST]]</f>
        <v>0</v>
      </c>
      <c r="F358" s="45"/>
      <c r="G358" s="45"/>
    </row>
    <row r="359" spans="2:7" ht="20.100000000000001" customHeight="1" x14ac:dyDescent="0.25">
      <c r="B359" s="45"/>
      <c r="C359" s="45"/>
      <c r="D359" s="51"/>
      <c r="E359" s="52">
        <f>Expenses46810[[#This Row],[Cantidad Neta / Net Amount]]+Expenses46810[[#This Row],[HST]]</f>
        <v>0</v>
      </c>
      <c r="F359" s="45"/>
      <c r="G359" s="45"/>
    </row>
    <row r="360" spans="2:7" ht="20.100000000000001" customHeight="1" x14ac:dyDescent="0.25">
      <c r="B360" s="45"/>
      <c r="C360" s="45"/>
      <c r="D360" s="51"/>
      <c r="E360" s="52">
        <f>Expenses46810[[#This Row],[Cantidad Neta / Net Amount]]+Expenses46810[[#This Row],[HST]]</f>
        <v>0</v>
      </c>
      <c r="F360" s="45"/>
      <c r="G360" s="45"/>
    </row>
    <row r="361" spans="2:7" ht="20.100000000000001" customHeight="1" x14ac:dyDescent="0.25">
      <c r="B361" s="45"/>
      <c r="C361" s="45"/>
      <c r="D361" s="51"/>
      <c r="E361" s="52">
        <f>Expenses46810[[#This Row],[Cantidad Neta / Net Amount]]+Expenses46810[[#This Row],[HST]]</f>
        <v>0</v>
      </c>
      <c r="F361" s="45"/>
      <c r="G361" s="45"/>
    </row>
    <row r="362" spans="2:7" ht="20.100000000000001" customHeight="1" x14ac:dyDescent="0.25">
      <c r="B362" s="45"/>
      <c r="C362" s="45"/>
      <c r="D362" s="51"/>
      <c r="E362" s="52">
        <f>Expenses46810[[#This Row],[Cantidad Neta / Net Amount]]+Expenses46810[[#This Row],[HST]]</f>
        <v>0</v>
      </c>
      <c r="F362" s="45"/>
      <c r="G362" s="45"/>
    </row>
    <row r="363" spans="2:7" ht="20.100000000000001" customHeight="1" x14ac:dyDescent="0.25">
      <c r="B363" s="45"/>
      <c r="C363" s="45"/>
      <c r="D363" s="51"/>
      <c r="E363" s="52">
        <f>Expenses46810[[#This Row],[Cantidad Neta / Net Amount]]+Expenses46810[[#This Row],[HST]]</f>
        <v>0</v>
      </c>
      <c r="F363" s="45"/>
      <c r="G363" s="45"/>
    </row>
    <row r="364" spans="2:7" ht="20.100000000000001" customHeight="1" x14ac:dyDescent="0.25">
      <c r="B364" s="45"/>
      <c r="C364" s="45"/>
      <c r="D364" s="51"/>
      <c r="E364" s="52">
        <f>Expenses46810[[#This Row],[Cantidad Neta / Net Amount]]+Expenses46810[[#This Row],[HST]]</f>
        <v>0</v>
      </c>
      <c r="F364" s="45"/>
      <c r="G364" s="45"/>
    </row>
    <row r="365" spans="2:7" ht="20.100000000000001" customHeight="1" x14ac:dyDescent="0.25">
      <c r="B365" s="45"/>
      <c r="C365" s="45"/>
      <c r="D365" s="51"/>
      <c r="E365" s="52">
        <f>Expenses46810[[#This Row],[Cantidad Neta / Net Amount]]+Expenses46810[[#This Row],[HST]]</f>
        <v>0</v>
      </c>
      <c r="F365" s="45"/>
      <c r="G365" s="45"/>
    </row>
    <row r="366" spans="2:7" ht="20.100000000000001" customHeight="1" x14ac:dyDescent="0.25">
      <c r="B366" s="45"/>
      <c r="C366" s="45"/>
      <c r="D366" s="51"/>
      <c r="E366" s="52">
        <f>Expenses46810[[#This Row],[Cantidad Neta / Net Amount]]+Expenses46810[[#This Row],[HST]]</f>
        <v>0</v>
      </c>
      <c r="F366" s="45"/>
      <c r="G366" s="45"/>
    </row>
  </sheetData>
  <sheetProtection algorithmName="SHA-512" hashValue="tqRXCfjFfqMlpvz3l0nmQXw7lUfqJuQDRcxNtXzeQWG+Vl0lcMxv82VK8wDTcmE+njy1YDh+ZG0+gT7Co/1sVA==" saltValue="EteptXnY9dvlf1kCScuUig==" spinCount="100000" sheet="1" objects="1" scenarios="1" sort="0" autoFilter="0"/>
  <mergeCells count="4">
    <mergeCell ref="D21:E21"/>
    <mergeCell ref="D22:E22"/>
    <mergeCell ref="D23:E23"/>
    <mergeCell ref="B29:G29"/>
  </mergeCells>
  <dataValidations count="1">
    <dataValidation type="list" allowBlank="1" showInputMessage="1" showErrorMessage="1" sqref="F33:F366" xr:uid="{29FADCF7-6A4D-4151-95E0-8BF78FD1C5FE}">
      <formula1>$B$10:$B$17</formula1>
    </dataValidation>
  </dataValidations>
  <hyperlinks>
    <hyperlink ref="F1" r:id="rId1" display="https://www.canada.ca/en/revenue-agency/services/tax/businesses/topics/sole-proprietorships-partnerships/business-expenses.html" xr:uid="{F0FC6D58-BACF-4838-897D-08D3A084CE1F}"/>
    <hyperlink ref="G1" r:id="rId2" location="vehiculos" display="https://toroaccounting.ca/es/blog/gastos-deducibles-para-autonomos-en-canada-formulario-t2125 - vehiculos" xr:uid="{1316EC3A-5527-40C7-92FA-1011534CB6FE}"/>
    <hyperlink ref="F2" r:id="rId3" display="https://www.canada.ca/en/revenue-agency/services/tax/businesses/small-businesses-self-employed-income/business-income-tax-reporting/business-expenses/motor-vehicle-expenses.html" xr:uid="{5FAE802A-366A-4126-9495-7DFD2711BE16}"/>
  </hyperlinks>
  <pageMargins left="0.7" right="0.7" top="0.75" bottom="0.75" header="0.3" footer="0.3"/>
  <pageSetup orientation="portrait" r:id="rId4"/>
  <drawing r:id="rId5"/>
  <tableParts count="2">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96E17B-88AB-436D-A207-E83E9FB1A85C}">
  <ds:schemaRefs>
    <ds:schemaRef ds:uri="http://schemas.microsoft.com/sharepoint/v3/contenttype/forms"/>
  </ds:schemaRefs>
</ds:datastoreItem>
</file>

<file path=customXml/itemProps2.xml><?xml version="1.0" encoding="utf-8"?>
<ds:datastoreItem xmlns:ds="http://schemas.openxmlformats.org/officeDocument/2006/customXml" ds:itemID="{EDDCFBB0-10A5-438D-95D1-C15640ACE4C2}">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3.xml><?xml version="1.0" encoding="utf-8"?>
<ds:datastoreItem xmlns:ds="http://schemas.openxmlformats.org/officeDocument/2006/customXml" ds:itemID="{142EA3C1-AD6C-457D-B687-726EE0F43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TM22613637</Template>
  <Application>Microsoft Excel</Application>
  <DocSecurity>0</DocSecurity>
  <ScaleCrop>false</ScaleCrop>
  <HeadingPairs>
    <vt:vector size="2" baseType="variant">
      <vt:variant>
        <vt:lpstr>Worksheets</vt:lpstr>
      </vt:variant>
      <vt:variant>
        <vt:i4>7</vt:i4>
      </vt:variant>
    </vt:vector>
  </HeadingPairs>
  <TitlesOfParts>
    <vt:vector size="7" baseType="lpstr">
      <vt:lpstr>📑 Instrucciones</vt:lpstr>
      <vt:lpstr>💰Ingreso De Negocio</vt:lpstr>
      <vt:lpstr>💼 Gastos de Negocio</vt:lpstr>
      <vt:lpstr>🚜 Activos de Capital &amp; Inventa</vt:lpstr>
      <vt:lpstr>🏠 Gastos de Uso del Hogar</vt:lpstr>
      <vt:lpstr>🚗 Gastos de Motor Vehiculo</vt:lpstr>
      <vt:lpstr>🚗 Gastos de Motor Vehiculo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2023-09-28T01:59:41Z</dcterms:created>
  <dcterms:modified xsi:type="dcterms:W3CDTF">2025-02-16T22:55:21Z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